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3740" activeTab="11"/>
  </bookViews>
  <sheets>
    <sheet name="MyLCPscorecard" sheetId="1" r:id="rId1"/>
    <sheet name="1A" sheetId="4" r:id="rId2"/>
    <sheet name="1B" sheetId="5" r:id="rId3"/>
    <sheet name="1C" sheetId="6" r:id="rId4"/>
    <sheet name="1D" sheetId="3" r:id="rId5"/>
    <sheet name="2" sheetId="7" r:id="rId6"/>
    <sheet name="3" sheetId="8" r:id="rId7"/>
    <sheet name="4" sheetId="9" r:id="rId8"/>
    <sheet name="5" sheetId="10" r:id="rId9"/>
    <sheet name="6" sheetId="11" r:id="rId10"/>
    <sheet name="7A" sheetId="13" r:id="rId11"/>
    <sheet name="7B" sheetId="14" r:id="rId12"/>
    <sheet name="RUMUSAN" sheetId="2" r:id="rId13"/>
    <sheet name="Borang Penilaian" sheetId="15" r:id="rId14"/>
    <sheet name="Rumusan Penilaian" sheetId="36" r:id="rId15"/>
  </sheets>
  <definedNames>
    <definedName name="_xlnm.Print_Area" localSheetId="12">RUMUSAN!$A$1:$E$23</definedName>
    <definedName name="_xlnm.Print_Area" localSheetId="14">'Rumusan Penilaian'!$A$1:$S$16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2" i="4" l="1"/>
  <c r="F148" i="4"/>
  <c r="F170" i="1"/>
  <c r="F146" i="1"/>
  <c r="F55" i="1"/>
  <c r="F17" i="1"/>
  <c r="F9" i="36" l="1"/>
  <c r="F8" i="36"/>
  <c r="F7" i="36"/>
  <c r="F6" i="36"/>
  <c r="F5" i="36"/>
  <c r="E9" i="36"/>
  <c r="E8" i="36"/>
  <c r="E7" i="36"/>
  <c r="E6" i="36"/>
  <c r="E5" i="36"/>
  <c r="R15" i="36"/>
  <c r="L13" i="36"/>
  <c r="R14" i="36"/>
  <c r="R13" i="36"/>
  <c r="R12" i="36"/>
  <c r="R11" i="36"/>
  <c r="R10" i="36"/>
  <c r="R9" i="36"/>
  <c r="R8" i="36"/>
  <c r="R7" i="36"/>
  <c r="R6" i="36"/>
  <c r="P13" i="36"/>
  <c r="P14" i="36"/>
  <c r="P15" i="36"/>
  <c r="P12" i="36"/>
  <c r="P11" i="36"/>
  <c r="P10" i="36"/>
  <c r="P9" i="36"/>
  <c r="P8" i="36"/>
  <c r="P7" i="36"/>
  <c r="P6" i="36"/>
  <c r="N15" i="36"/>
  <c r="N14" i="36"/>
  <c r="N13" i="36"/>
  <c r="N12" i="36"/>
  <c r="N11" i="36"/>
  <c r="N10" i="36"/>
  <c r="N9" i="36"/>
  <c r="N8" i="36"/>
  <c r="N7" i="36"/>
  <c r="N6" i="36"/>
  <c r="L14" i="36"/>
  <c r="L15" i="36"/>
  <c r="L12" i="36"/>
  <c r="L11" i="36"/>
  <c r="L10" i="36"/>
  <c r="L9" i="36"/>
  <c r="L8" i="36"/>
  <c r="L7" i="36"/>
  <c r="L6" i="36"/>
  <c r="J15" i="36"/>
  <c r="J14" i="36"/>
  <c r="J13" i="36"/>
  <c r="J12" i="36"/>
  <c r="J11" i="36"/>
  <c r="J10" i="36"/>
  <c r="J9" i="36"/>
  <c r="J8" i="36"/>
  <c r="J7" i="36"/>
  <c r="R5" i="36"/>
  <c r="P5" i="36"/>
  <c r="N5" i="36"/>
  <c r="L5" i="36"/>
  <c r="J5" i="36"/>
  <c r="J6" i="36"/>
  <c r="C9" i="36"/>
  <c r="C8" i="36"/>
  <c r="C7" i="36"/>
  <c r="C6" i="36"/>
  <c r="C5" i="36"/>
  <c r="E10" i="36" l="1"/>
  <c r="N16" i="36"/>
  <c r="O14" i="36" s="1"/>
  <c r="P16" i="36"/>
  <c r="R16" i="36"/>
  <c r="S9" i="36" s="1"/>
  <c r="L16" i="36"/>
  <c r="M12" i="36" s="1"/>
  <c r="J16" i="36"/>
  <c r="K14" i="36" s="1"/>
  <c r="F10" i="36"/>
  <c r="C10" i="36"/>
  <c r="D5" i="36" s="1"/>
  <c r="K10" i="36" l="1"/>
  <c r="M14" i="36"/>
  <c r="D9" i="36"/>
  <c r="D8" i="36"/>
  <c r="D7" i="36"/>
  <c r="O10" i="36"/>
  <c r="D6" i="36"/>
  <c r="O5" i="36"/>
  <c r="K15" i="36"/>
  <c r="M10" i="36"/>
  <c r="K11" i="36"/>
  <c r="M8" i="36"/>
  <c r="K5" i="36"/>
  <c r="Q5" i="36"/>
  <c r="Q12" i="36"/>
  <c r="Q11" i="36"/>
  <c r="Q8" i="36"/>
  <c r="Q7" i="36"/>
  <c r="S11" i="36"/>
  <c r="Q14" i="36"/>
  <c r="O11" i="36"/>
  <c r="O6" i="36"/>
  <c r="O9" i="36"/>
  <c r="O15" i="36"/>
  <c r="Q10" i="36"/>
  <c r="Q6" i="36"/>
  <c r="Q9" i="36"/>
  <c r="S10" i="36"/>
  <c r="M15" i="36"/>
  <c r="K6" i="36"/>
  <c r="K13" i="36"/>
  <c r="K12" i="36"/>
  <c r="K9" i="36"/>
  <c r="K8" i="36"/>
  <c r="K7" i="36"/>
  <c r="Q15" i="36"/>
  <c r="S12" i="36"/>
  <c r="S14" i="36"/>
  <c r="S13" i="36"/>
  <c r="S5" i="36"/>
  <c r="S6" i="36"/>
  <c r="S15" i="36"/>
  <c r="S8" i="36"/>
  <c r="S7" i="36"/>
  <c r="O12" i="36"/>
  <c r="O8" i="36"/>
  <c r="M11" i="36"/>
  <c r="M9" i="36"/>
  <c r="M7" i="36"/>
  <c r="M6" i="36"/>
  <c r="M13" i="36"/>
  <c r="M5" i="36"/>
  <c r="O13" i="36"/>
  <c r="Q13" i="36"/>
  <c r="O7" i="36"/>
  <c r="E146" i="1"/>
  <c r="O16" i="36" l="1"/>
  <c r="Q16" i="36"/>
  <c r="S16" i="36"/>
  <c r="M16" i="36"/>
  <c r="D10" i="36"/>
  <c r="K16" i="36"/>
  <c r="F172" i="13"/>
  <c r="E172" i="13"/>
  <c r="F148" i="13"/>
  <c r="E148" i="13"/>
  <c r="F125" i="13"/>
  <c r="E125" i="13"/>
  <c r="F108" i="13"/>
  <c r="E108" i="13"/>
  <c r="F57" i="13"/>
  <c r="E57" i="13"/>
  <c r="F19" i="13"/>
  <c r="E19" i="13"/>
  <c r="F172" i="14"/>
  <c r="E172" i="14"/>
  <c r="F148" i="14"/>
  <c r="E148" i="14"/>
  <c r="F125" i="14"/>
  <c r="E125" i="14"/>
  <c r="F108" i="14"/>
  <c r="E108" i="14"/>
  <c r="F57" i="14"/>
  <c r="E57" i="14"/>
  <c r="F19" i="14"/>
  <c r="E19" i="14"/>
  <c r="E174" i="14" s="1"/>
  <c r="F172" i="11"/>
  <c r="E172" i="11"/>
  <c r="F148" i="11"/>
  <c r="E148" i="11"/>
  <c r="F125" i="11"/>
  <c r="E125" i="11"/>
  <c r="F108" i="11"/>
  <c r="E108" i="11"/>
  <c r="F57" i="11"/>
  <c r="E57" i="11"/>
  <c r="F19" i="11"/>
  <c r="E19" i="11"/>
  <c r="F172" i="9"/>
  <c r="E172" i="9"/>
  <c r="F148" i="9"/>
  <c r="E148" i="9"/>
  <c r="F125" i="9"/>
  <c r="E125" i="9"/>
  <c r="F108" i="9"/>
  <c r="E108" i="9"/>
  <c r="F57" i="9"/>
  <c r="E57" i="9"/>
  <c r="F19" i="9"/>
  <c r="E19" i="9"/>
  <c r="E174" i="9" s="1"/>
  <c r="F172" i="10"/>
  <c r="E172" i="10"/>
  <c r="F148" i="10"/>
  <c r="E148" i="10"/>
  <c r="F125" i="10"/>
  <c r="E125" i="10"/>
  <c r="F108" i="10"/>
  <c r="E108" i="10"/>
  <c r="F57" i="10"/>
  <c r="E57" i="10"/>
  <c r="F19" i="10"/>
  <c r="E19" i="10"/>
  <c r="F172" i="8"/>
  <c r="E172" i="8"/>
  <c r="F148" i="8"/>
  <c r="E148" i="8"/>
  <c r="F125" i="8"/>
  <c r="E125" i="8"/>
  <c r="F108" i="8"/>
  <c r="E108" i="8"/>
  <c r="F57" i="8"/>
  <c r="E57" i="8"/>
  <c r="F19" i="8"/>
  <c r="E19" i="8"/>
  <c r="E174" i="8" s="1"/>
  <c r="F172" i="7"/>
  <c r="E172" i="7"/>
  <c r="F148" i="7"/>
  <c r="E148" i="7"/>
  <c r="F125" i="7"/>
  <c r="E125" i="7"/>
  <c r="F108" i="7"/>
  <c r="E108" i="7"/>
  <c r="F57" i="7"/>
  <c r="E57" i="7"/>
  <c r="F19" i="7"/>
  <c r="E19" i="7"/>
  <c r="F172" i="6"/>
  <c r="E172" i="6"/>
  <c r="F148" i="6"/>
  <c r="E148" i="6"/>
  <c r="F125" i="6"/>
  <c r="E125" i="6"/>
  <c r="F108" i="6"/>
  <c r="E108" i="6"/>
  <c r="F57" i="6"/>
  <c r="E57" i="6"/>
  <c r="F19" i="6"/>
  <c r="E19" i="6"/>
  <c r="E174" i="6" s="1"/>
  <c r="F173" i="5"/>
  <c r="E173" i="5"/>
  <c r="F149" i="5"/>
  <c r="E149" i="5"/>
  <c r="F126" i="5"/>
  <c r="E126" i="5"/>
  <c r="F109" i="5"/>
  <c r="E109" i="5"/>
  <c r="F58" i="5"/>
  <c r="E58" i="5"/>
  <c r="F20" i="5"/>
  <c r="E20" i="5"/>
  <c r="E172" i="4"/>
  <c r="E148" i="4"/>
  <c r="F125" i="4"/>
  <c r="E125" i="4"/>
  <c r="F108" i="4"/>
  <c r="E108" i="4"/>
  <c r="F57" i="4"/>
  <c r="E57" i="4"/>
  <c r="F19" i="4"/>
  <c r="E19" i="4"/>
  <c r="E174" i="4" s="1"/>
  <c r="F173" i="3"/>
  <c r="E173" i="3"/>
  <c r="F149" i="3"/>
  <c r="E149" i="3"/>
  <c r="F126" i="3"/>
  <c r="E126" i="3"/>
  <c r="F109" i="3"/>
  <c r="E109" i="3"/>
  <c r="F58" i="3"/>
  <c r="E58" i="3"/>
  <c r="F20" i="3"/>
  <c r="E20" i="3"/>
  <c r="F174" i="10" l="1"/>
  <c r="F174" i="4"/>
  <c r="F174" i="6"/>
  <c r="F174" i="14"/>
  <c r="E175" i="3"/>
  <c r="E175" i="5"/>
  <c r="E174" i="7"/>
  <c r="E174" i="10"/>
  <c r="E174" i="11"/>
  <c r="E174" i="13"/>
  <c r="F174" i="7"/>
  <c r="F174" i="11"/>
  <c r="F175" i="3"/>
  <c r="F174" i="9"/>
  <c r="F175" i="5"/>
  <c r="F174" i="8"/>
  <c r="F174" i="13"/>
  <c r="D20" i="2" l="1"/>
  <c r="E18" i="2"/>
  <c r="D18" i="2"/>
  <c r="E170" i="1" l="1"/>
  <c r="F123" i="1"/>
  <c r="E123" i="1"/>
  <c r="F106" i="1"/>
  <c r="E106" i="1"/>
  <c r="E55" i="1"/>
  <c r="E17" i="1"/>
  <c r="F171" i="1" l="1"/>
  <c r="E172" i="1"/>
</calcChain>
</file>

<file path=xl/comments1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Pilihan Jenis LCP Disediakan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Pilihan Profession Perunding
Disediakan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<sst xmlns="http://schemas.openxmlformats.org/spreadsheetml/2006/main" count="4065" uniqueCount="324">
  <si>
    <t>KANDUNGAN, FORMAT DAN KETEPATAN MAKLUMAT</t>
  </si>
  <si>
    <t>C1</t>
  </si>
  <si>
    <t>KRITERIA</t>
  </si>
  <si>
    <t>C2</t>
  </si>
  <si>
    <t>C1.1</t>
  </si>
  <si>
    <t>C1.2</t>
  </si>
  <si>
    <t>KONSEP JUSTIFIKASI PEMAJUAN, PELAN LOKASI, PELAN TAPAK &amp; BUTIRAN HAK MILIK</t>
  </si>
  <si>
    <t>Pelan Lokasi</t>
  </si>
  <si>
    <t>Pelan Tapak</t>
  </si>
  <si>
    <t>C3</t>
  </si>
  <si>
    <t>C3.1</t>
  </si>
  <si>
    <t>Guna Tanah Semasa</t>
  </si>
  <si>
    <t>Profil Topografi</t>
  </si>
  <si>
    <t>Geologi</t>
  </si>
  <si>
    <t>Saliran dan Peparitan</t>
  </si>
  <si>
    <t>Flora dan Fauna</t>
  </si>
  <si>
    <t>Infrastuktur, Utiliti dan Kemudahan Awam</t>
  </si>
  <si>
    <t>C3.2</t>
  </si>
  <si>
    <t>C3.3</t>
  </si>
  <si>
    <t>C4</t>
  </si>
  <si>
    <t>Potensi dan Halangan Pembangunan</t>
  </si>
  <si>
    <t>JENIS/HASIL ANALISIS (PERANCANGAN TAPAK)</t>
  </si>
  <si>
    <t>PENJELASAN CADANGAN PEMAJUAN</t>
  </si>
  <si>
    <t>C4.1</t>
  </si>
  <si>
    <t>Konsep Pembangunan</t>
  </si>
  <si>
    <t>C4.2</t>
  </si>
  <si>
    <t>Pelan Susun Atur</t>
  </si>
  <si>
    <t>C5</t>
  </si>
  <si>
    <t>PEMATUHAN RANCANGAN PEMAJUAN</t>
  </si>
  <si>
    <t>C5.1</t>
  </si>
  <si>
    <t>Pematuhan Dasar Rancangan Struktur Negeri</t>
  </si>
  <si>
    <t>Pematuhan Rancangan Tempatan</t>
  </si>
  <si>
    <t>Pematuhan Perkara Teknikal Lain</t>
  </si>
  <si>
    <t>C5.2</t>
  </si>
  <si>
    <t>C5.3</t>
  </si>
  <si>
    <t>C6</t>
  </si>
  <si>
    <t>PENJELASAN IMPAK PEMAJUAN</t>
  </si>
  <si>
    <t>C6.1</t>
  </si>
  <si>
    <t>C6.2</t>
  </si>
  <si>
    <t>C6.3</t>
  </si>
  <si>
    <t>C6.4</t>
  </si>
  <si>
    <t>Impak Alam Sekitar</t>
  </si>
  <si>
    <t>C6.5</t>
  </si>
  <si>
    <t>C2.1</t>
  </si>
  <si>
    <t>C2.2</t>
  </si>
  <si>
    <t>C2.3</t>
  </si>
  <si>
    <t>C2.4</t>
  </si>
  <si>
    <t>C2.5</t>
  </si>
  <si>
    <t>MARKAH KESELURUHAN</t>
  </si>
  <si>
    <t>PENILAIAN LAPORAN CANGAN PEMAJUAN (LCP)</t>
  </si>
  <si>
    <t xml:space="preserve">Perakuan Perunding (Perancang Bandar Berdaftar atau orang berkelayakan) </t>
  </si>
  <si>
    <t>Ringkasan LCP</t>
  </si>
  <si>
    <t>Keperluan cop perakuan Lembaga Perancang Bandar Malaysia (LPBM).</t>
  </si>
  <si>
    <t>Surat Lantikan Perunding (oleh pemilik)</t>
  </si>
  <si>
    <t>Penyataan Akuan oleh Perunding atau Orang Berkelayakan.</t>
  </si>
  <si>
    <t>Salinan Sijil Badan Professional</t>
  </si>
  <si>
    <t>Lain-lain dokumen yang berkaitan</t>
  </si>
  <si>
    <t>BIL</t>
  </si>
  <si>
    <t>Penerangan berkenaan tujuan penyediaan LCP</t>
  </si>
  <si>
    <t>Penerangan berkenaan latar belakang tapak dan KM atau kelulusan perancangan terdahulu sekiranya ada.</t>
  </si>
  <si>
    <t>Penerangan justifikasi cadangan pemajuan untuk dijadikan asas pertimbangan pemberian kebenaran merancang.</t>
  </si>
  <si>
    <t>Menunjukkan lokasi tapak cadangan dan kawasan sekitar dalam jarak lingkungan 5km dari kawasan pemajuan yang dicadangkan.</t>
  </si>
  <si>
    <t>Berskala 1:10,000 - 1: 50,000</t>
  </si>
  <si>
    <t xml:space="preserve">Menandakan tiang km (kilometre post) </t>
  </si>
  <si>
    <t>Menandakan tapak cadangan dengan taman perumahan, bandar, pekan, lebuhraya, jalan-jalan utamadan sebarang pembangunan fizikal sekitar termasuk pembangunan komited.</t>
  </si>
  <si>
    <t>Menunjukkan tapak cadangan dengan lot-lot bersempadan, rezab jalan dan sebagainya termasuk pembangunan komited.</t>
  </si>
  <si>
    <t>Menunjukkan titit koordinat</t>
  </si>
  <si>
    <t>Menggunakan skala yang bersesuaian.</t>
  </si>
  <si>
    <t>Menandakan tanda arah utara dan kiblat dalam pelan</t>
  </si>
  <si>
    <t>Nota : Adalah merujuk kepada syit piawai dan Pelan Akuan Jabatan Ukur (certified plan)</t>
  </si>
  <si>
    <t xml:space="preserve">Nota : Adalah merujuk kepada syit piawai dan Pelan Akuan Jabatan Ukur (certified plan). </t>
  </si>
  <si>
    <t>Menyenaraikan nama pemilik berdaftar lot tanah berjiran, alamat, no.lot, carian rasmi yang disahkan PTD/PTG (bagi kawasan tiada RT)</t>
  </si>
  <si>
    <t>Butir Hakmilik Tanah/Bangunan dan Sekatan</t>
  </si>
  <si>
    <t>Penerangan syarat nyata dan sekatan kepentingan (jika ada)</t>
  </si>
  <si>
    <t>Penerangan butiran pemilik tanah/bangunan</t>
  </si>
  <si>
    <t>Penerangan kategori penggunaan tanah/bangunan</t>
  </si>
  <si>
    <t>Penerangan maklumat tanah/bangunan seperti tanah rezab melayu, rezab orang asli dll.</t>
  </si>
  <si>
    <t>Penerangan keluasan tanah/bangunan</t>
  </si>
  <si>
    <t>Penerangan nombor lot tanah/bangunan</t>
  </si>
  <si>
    <t>Penerangan jenis dan nombor hak milik tanah/bangunan</t>
  </si>
  <si>
    <t>Penerangan jenis pegangan tanah/bangunan</t>
  </si>
  <si>
    <t>Salinan hakmilik tanah/carian rasmi terkini.</t>
  </si>
  <si>
    <t>Surat Wakil Kuasa (PA) dan profil syarikat (sekiranya pemilik dan pemohon adalah berlainan)</t>
  </si>
  <si>
    <t>Salinan resit hasil tanah dan cukai taksiran terkini.</t>
  </si>
  <si>
    <t>Surat pelepasan dari pihak berkepentingan (jika tanah dicagar/kaveat/dll)</t>
  </si>
  <si>
    <t>Lain-lain dokumen yang berkaitan.</t>
  </si>
  <si>
    <t>Dokumen yang diperlukan</t>
  </si>
  <si>
    <t>Penerangan mengenai guna tanah dan keadaan semasa di atas tapak.</t>
  </si>
  <si>
    <t xml:space="preserve">Penerangan mengenai lot-lot sempadan </t>
  </si>
  <si>
    <t>Penerangan mengenai pembangunan kawasan sekitar yang menerima impak pemajuan.</t>
  </si>
  <si>
    <t>Penerangan mengenai analisis dan rumusan kesesuaian tapak dari aspek guna tanah.</t>
  </si>
  <si>
    <t>i</t>
  </si>
  <si>
    <t>ii</t>
  </si>
  <si>
    <t>iii</t>
  </si>
  <si>
    <t>iv</t>
  </si>
  <si>
    <t>v</t>
  </si>
  <si>
    <t>Penerangan disokong dengan gambar foto tapak dan kawasan sekitar.</t>
  </si>
  <si>
    <t>Penerangan mengenai topografi kawasan berpandukan pelan kontur dengan sela 1-5 meter mengikut kesesuaian.</t>
  </si>
  <si>
    <t>Penerangan mengenai analisis dan rumusan kesesuaian tapak dari aspek topografi.</t>
  </si>
  <si>
    <r>
      <t>Penerangan disokong dengan pelan analisis kecerunan serta pelan analisis keratan rentas (bagi kecerunan melebihi 15</t>
    </r>
    <r>
      <rPr>
        <sz val="11"/>
        <color theme="1"/>
        <rFont val="Calibri"/>
        <family val="2"/>
      </rPr>
      <t>°</t>
    </r>
    <r>
      <rPr>
        <sz val="7.7"/>
        <color theme="1"/>
        <rFont val="Calibri"/>
        <family val="2"/>
      </rPr>
      <t xml:space="preserve"> )</t>
    </r>
  </si>
  <si>
    <t>Penerangan rumusan laporan geoteknikal (bagi pemajuan di kawasan kelas III dan IV ) merangkumi :</t>
  </si>
  <si>
    <t>_bentuk rupa bumi serta corak saliran berdasarkan garis kontur aras laras tapak.</t>
  </si>
  <si>
    <t>_paras dan pengaruh air tanah terhadap kestabilan tapak.</t>
  </si>
  <si>
    <t>_kestabilan cerun</t>
  </si>
  <si>
    <t>_kesesuaian dan kekuatan fizikal bahan tanah dan batuan dasar serta kesesuaian bahan tambakan.</t>
  </si>
  <si>
    <t>_keadaan morfologi permukaan dan jenis bahan tanah serta batuan.</t>
  </si>
  <si>
    <t>Penerangan mengenai jenis tanah-tanih.</t>
  </si>
  <si>
    <t>Penerangan mengenai analisis dan rumusan kesesuaian tapak dari aspek geologi.</t>
  </si>
  <si>
    <t>Ulasan mengenai status sumber mineral yang berpotensi dimajukan.</t>
  </si>
  <si>
    <t>Ulasan mengenai aktiviti perlombongan atau kuari di sekitar tapak (jika ada)</t>
  </si>
  <si>
    <t>Landskap</t>
  </si>
  <si>
    <t xml:space="preserve">Penerangan mengenai landskap sedia ada </t>
  </si>
  <si>
    <t>Penerangan mengenai analisis dan rumusan kesesuaian tapak dari aspek landskap.</t>
  </si>
  <si>
    <t>Penerangan mengenai indeks kualiti air, udara, darjah kebisingan dan kawasan berisiko banjir.</t>
  </si>
  <si>
    <t>Penerangan mengenai analisis dan rumusan kesesuaian tapak dari aspek alam sekitar.</t>
  </si>
  <si>
    <t>Kualiti Alam Sekitar (Air, Bunyi dan Bau)</t>
  </si>
  <si>
    <t>Penerangan mengenai rangkaian saliran dan sistem perparitan sedia ada, kawsan tadahan air, tasik, kolam, sungai atau apa-apa bentuk sumber air semulajadi.</t>
  </si>
  <si>
    <t>Penerangan mengenai analisis dan rumusan kesesuaian tapak dari aspek saliran dan perparitan.</t>
  </si>
  <si>
    <t>Penerangan mengenai tinjauan flora dan fauna.</t>
  </si>
  <si>
    <t>Penerangan mengenai pokok-pokok yang lilitan melebihi 0.8 meter dan pokok-pokok yang tertakluk kepada perintah pemeliharaan pokok (jika ada)</t>
  </si>
  <si>
    <t>Penerangan mengenai jenis-jenis hidupan liar termasuk spesis terancam (bagi kawasan yang terletak bersempadan dengan rizab hutan simpan dan rizab hidupan liar)</t>
  </si>
  <si>
    <t>Butir-butir Bangunan</t>
  </si>
  <si>
    <t>Penerangan mengenai butiran bangunan sedia ada di atas tanah seperti ciri-ciri senibina bangunan, butiran kedudukan, keadaan struktur dan sejarah bangunan yang berkaitan.</t>
  </si>
  <si>
    <t xml:space="preserve">Rumusan kesesuaian pemajuan dengan bangunan sedia ada hendaklah dijelaskan. </t>
  </si>
  <si>
    <t>Rumusan daripada Laporan Kajian Impak Warisan (bagi kawasan yang diisytihar sebagai tapak warisan)</t>
  </si>
  <si>
    <t>Analisis kesan pemajuan ke atas kawasan konservasi hendaklah dinyatakan beserta cadangan pemuliharaan (bagi kawasan konservasi)</t>
  </si>
  <si>
    <t>C3.4</t>
  </si>
  <si>
    <t>Penerangan mengenai kemudahan infrastruktur, utiliti dan kemudahan awam sedia ada di tapak dan kawasan sekitar.</t>
  </si>
  <si>
    <t>Analisis keupayaan dan kesesuaian kemudahan.</t>
  </si>
  <si>
    <t>Nota : Kemudahan infrastruktur dan utiliti - jalan raya, jaringan rel, sistem bekalan air, bekalan elektrik, telekomunikasi, pembetungan dan gas. 
Kemudahan awam - kawasan lapang, kemudahan keagamaan, pendidikan, kesihatan dan sebagainya.</t>
  </si>
  <si>
    <t>C3.5</t>
  </si>
  <si>
    <t>Penerangan mengenai potensi dari segi fizikal termasuk ciri-ciri pemandangan, ekonomi, alam sekitar dan sosial serta implikasi cadangan.</t>
  </si>
  <si>
    <t>Penerangan mengenai halangan pembangunan dan langkah-langkah mitigasi serta cadangan penambahbaikan.</t>
  </si>
  <si>
    <t>Penerangan konsep cadangan pemajuan.</t>
  </si>
  <si>
    <t>Penerangan komponen-komponen pemajuan yang dicadangkan merangkumi :</t>
  </si>
  <si>
    <t>vi</t>
  </si>
  <si>
    <t>vii</t>
  </si>
  <si>
    <t>viii</t>
  </si>
  <si>
    <t>ix</t>
  </si>
  <si>
    <t>Langkah-langkah Pelaksanaan</t>
  </si>
  <si>
    <t>Cadangan Landskap</t>
  </si>
  <si>
    <t>Cadangan Kemudahan Awam</t>
  </si>
  <si>
    <t>Cadangan Saliran dan Perparitan</t>
  </si>
  <si>
    <t>Cadangan Aksessibiliti dan Sirkulasi</t>
  </si>
  <si>
    <t>Cadangan Reka bentuk</t>
  </si>
  <si>
    <t>Cadangan Guna tanah</t>
  </si>
  <si>
    <t>Cadangan Intensiti Pembangunan (Nisbah Plot/Kawasan Plinth/Banir Dinding/Densiti/Ketinggian dan sebagainya)</t>
  </si>
  <si>
    <t>Penerangan impak dengan menyediakan maklumat tentang jangkaan kesan pembangunan pada masa hadapan. Merangkumi aspek-aspek berikut :</t>
  </si>
  <si>
    <t xml:space="preserve">Impak Fizikal </t>
  </si>
  <si>
    <t>Impak Ekonomi</t>
  </si>
  <si>
    <t>Penerangan impak cadangan terhadap ekonomi kawasan dari segi penjanaan penduduk, peluang pekerjaan, peluang pelaburan dan faktor lain yang berkaitan.</t>
  </si>
  <si>
    <t>Impak Infrastruktur dan Utiliti</t>
  </si>
  <si>
    <t>Impak Sosial</t>
  </si>
  <si>
    <t>Penerangan impak cadangan terhadap keadaan fizikal kawasan dari segi topografi, guna tanah, latar langit, rupa bentuk bandar, estetik dan intensiti pembangunan.</t>
  </si>
  <si>
    <t>Penerangan impak cadangan terhadap individu dan komuniti setempat dari segi aktiviti, kualiti dan kesejahteraan hidup, kesihatan serta keselamatan.</t>
  </si>
  <si>
    <t>Penerangan impak cadangan terhadap infrastruktur sedia ada dan peningkatan.</t>
  </si>
  <si>
    <t>Cadangan langkah-langkah mitigasi.</t>
  </si>
  <si>
    <t>C6.6</t>
  </si>
  <si>
    <t>Penerangan impak cadangan terhadap bencana alam yang dijangka berlaku seperti banjir kilat, tanah runtuh, kesan rumah hijau dan sebagainya.</t>
  </si>
  <si>
    <t>Impak Bencana Alam</t>
  </si>
  <si>
    <t>Cadangan langkah-langkah mitigasi untuk menangani impak negatif.</t>
  </si>
  <si>
    <t>Penerangan mengenai pematuhan kepada rancangan pemajuan dan aspek kawalan perancangan yang dipatuhi.</t>
  </si>
  <si>
    <t>Penerangan mengenai pematuhan dasar rancangan struktur yang digunapakai dalam cadangan pemajuan.</t>
  </si>
  <si>
    <t>Penerangan mengenai pematuhan terhadap rancangan tempatan dari aspek zon guna tanah, densiti, kawalan had ketinggian, nisbah plot, kawasan plinth, garis panduan perancangan dan kawalan pembangunan.</t>
  </si>
  <si>
    <t>Penerangan mengenai perkara teknikal lain seperti garis panduan/arahan teknik/manual yang ditetapkan oleh agensi teknikal lain. 
Contoh : Arahan Teknik (JKR), MSMA, Malaysian Sewerage Industry Guidelines (MSIG), dan sebagainya.</t>
  </si>
  <si>
    <t>C5.4</t>
  </si>
  <si>
    <t>Pematuhan Dasar Kerajaan Berkaitan Perancangan dan Pembangunan</t>
  </si>
  <si>
    <t>Ulasan terperinci sama ada ketetapan dasar di dalam negeri diterjemahkan dan dipatuhi dalam cadangan pemajuan yang dirancangkan.</t>
  </si>
  <si>
    <t>C5.5</t>
  </si>
  <si>
    <t>Pematuhan Undang-undang Lain Yang Berkaitan</t>
  </si>
  <si>
    <t>C5.6</t>
  </si>
  <si>
    <t>Inisiatif Khas</t>
  </si>
  <si>
    <t>Pemberat</t>
  </si>
  <si>
    <t>Wajib</t>
  </si>
  <si>
    <t>Penerangan ringkasan aspek-aspek perancangan yang diterangkan dalam bentuk jadual atau lain-lain</t>
  </si>
  <si>
    <t>Tahap keselarasan dengan Manual LCP Edisi Ke-2</t>
  </si>
  <si>
    <t>Kandungan dan format LCP yang disediakan adalah selaras dengan Manual LCP Edisi Ke2 yang diterbitkan oleh PLANMalaysia.</t>
  </si>
  <si>
    <t>Skala Markah</t>
  </si>
  <si>
    <t>Markah Yang Perlu Dilengkapkan PBT</t>
  </si>
  <si>
    <t>Surat Kebenaran Laluan yang disahkan (jika berkaitan)</t>
  </si>
  <si>
    <t xml:space="preserve"> Skala Markah</t>
  </si>
  <si>
    <t>C5.7</t>
  </si>
  <si>
    <t>Catatan</t>
  </si>
  <si>
    <t>Cadangan penambahbaikan kualiti infrastruktur/trafik masa hadapan.</t>
  </si>
  <si>
    <t xml:space="preserve">Penerangan mengenai pematuhan terhadap dasar-dasar dan garis panduan berkaitan perancangan dan pembangunan negeri. </t>
  </si>
  <si>
    <t>Pematuhan Dasar Rancangan Pemajuan Nasional (RFN/DPF Negara/DPN2)</t>
  </si>
  <si>
    <t>Penerangan mengenai pematuhan dasar Rancangan Fizikal Negara.</t>
  </si>
  <si>
    <t>Penerangan mengenai pematuhan dasar Rancangan Perancangan Fizikal Desa Negara</t>
  </si>
  <si>
    <t>Penerangan mengenai pematuhan Dasar Perbandaran Negara 2</t>
  </si>
  <si>
    <t>Penerangan mengenai pematuhan dasar pemajuan nasional lain yang berkaitan.</t>
  </si>
  <si>
    <t>Pemberat Markah</t>
  </si>
  <si>
    <r>
      <rPr>
        <b/>
        <sz val="11"/>
        <color theme="1"/>
        <rFont val="Calibri"/>
        <family val="2"/>
        <scheme val="minor"/>
      </rPr>
      <t xml:space="preserve">Analisis Keadaan Semasa Tapak - Perihal Tanah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merangkumi 6 aspek utama berikut : </t>
    </r>
  </si>
  <si>
    <r>
      <rPr>
        <b/>
        <sz val="11"/>
        <color theme="1"/>
        <rFont val="Calibri"/>
        <family val="2"/>
        <scheme val="minor"/>
      </rPr>
      <t xml:space="preserve">Konsep dan Justifikasi Pemajuan </t>
    </r>
    <r>
      <rPr>
        <sz val="11"/>
        <color theme="1"/>
        <rFont val="Calibri"/>
        <family val="2"/>
        <scheme val="minor"/>
      </rPr>
      <t xml:space="preserve">
(hendaklah menerangkan tujuan, latar belakang dan justifikasi)</t>
    </r>
  </si>
  <si>
    <t>Merupakan perkara wajib</t>
  </si>
  <si>
    <t>Skala pemarkahan :</t>
  </si>
  <si>
    <t>1 point : 1 input terjemahan
2 point : 2 input terjemahan
3 point : 3 input terjemahan</t>
  </si>
  <si>
    <t>1 point : 1 input dasar/garis panduan
2 point : 2 input dasar/garis panduan
3 point : 3 input dasar/garis panduan</t>
  </si>
  <si>
    <t>1 point : 1 input undang-undang
2 point : 2 input undang-undang
3 point : 3 input undang-undang</t>
  </si>
  <si>
    <t>1 point : 1 input dasar 
2 point : 2 input dasar 
3 point : 3 input dasar 
4 point : 4 input dasar</t>
  </si>
  <si>
    <t xml:space="preserve">RUMUSAN KRITERIA PEMARKAHAN </t>
  </si>
  <si>
    <t xml:space="preserve">Tajuk Projek </t>
  </si>
  <si>
    <t>Nama PBT</t>
  </si>
  <si>
    <t>Nama Perunding</t>
  </si>
  <si>
    <t>:</t>
  </si>
  <si>
    <t>Lokasi Projek</t>
  </si>
  <si>
    <t>Rumusan Kriteria</t>
  </si>
  <si>
    <t>PERKARA</t>
  </si>
  <si>
    <t>PEMBERAT</t>
  </si>
  <si>
    <t xml:space="preserve">SKOR MARKAH </t>
  </si>
  <si>
    <t>JUMLAH KESELURUHAN</t>
  </si>
  <si>
    <t>&lt;50% - LCP Tidak Diterima</t>
  </si>
  <si>
    <t>&gt;80% - LCP Diterima</t>
  </si>
  <si>
    <t>51-80% - LCP Diterima Dengan Pindaan</t>
  </si>
  <si>
    <t>%</t>
  </si>
  <si>
    <r>
      <t>[ MyLCP</t>
    </r>
    <r>
      <rPr>
        <b/>
        <i/>
        <sz val="16"/>
        <color theme="1"/>
        <rFont val="Calibri"/>
        <family val="2"/>
        <scheme val="minor"/>
      </rPr>
      <t xml:space="preserve">scorecard </t>
    </r>
    <r>
      <rPr>
        <b/>
        <sz val="16"/>
        <color theme="1"/>
        <rFont val="Calibri"/>
        <family val="2"/>
        <scheme val="minor"/>
      </rPr>
      <t>]</t>
    </r>
  </si>
  <si>
    <r>
      <t>[ MyLCP</t>
    </r>
    <r>
      <rPr>
        <b/>
        <i/>
        <sz val="12"/>
        <color theme="1"/>
        <rFont val="Calibri"/>
        <family val="2"/>
        <scheme val="minor"/>
      </rPr>
      <t>scorecard</t>
    </r>
    <r>
      <rPr>
        <b/>
        <sz val="12"/>
        <color theme="1"/>
        <rFont val="Calibri"/>
        <family val="2"/>
        <scheme val="minor"/>
      </rPr>
      <t xml:space="preserve"> ] </t>
    </r>
  </si>
  <si>
    <t xml:space="preserve">PERINCIAN KRITERIA PEMARKAHAN </t>
  </si>
  <si>
    <r>
      <t xml:space="preserve">Penerangan tentang apa-apa amalan perancangan terbaik atau inovasi yang dicadangkan dalam cadangan pemajuan (jika ada) bagi memperkukuh justifikasi untuk kelulusan dan pertimbangan inisiatif.
</t>
    </r>
    <r>
      <rPr>
        <sz val="10"/>
        <rFont val="Calibri"/>
        <family val="2"/>
        <scheme val="minor"/>
      </rPr>
      <t xml:space="preserve">Contoh : penerapan ciri-ciri </t>
    </r>
    <r>
      <rPr>
        <i/>
        <sz val="10"/>
        <rFont val="Calibri"/>
        <family val="2"/>
        <scheme val="minor"/>
      </rPr>
      <t>eco friendly development, green building,</t>
    </r>
    <r>
      <rPr>
        <sz val="10"/>
        <rFont val="Calibri"/>
        <family val="2"/>
        <scheme val="minor"/>
      </rPr>
      <t xml:space="preserve"> bandar selamat dan sebagainya.</t>
    </r>
  </si>
  <si>
    <t>Ada dan Lengkap : 2 Markah</t>
  </si>
  <si>
    <t xml:space="preserve">Ada, tetapi Tidak Lengkap : 1 Markah </t>
  </si>
  <si>
    <t xml:space="preserve">Ada dan Lengkap : 2 Markah
Ada, tetapi Tidak Lengkap : 1 Markah
</t>
  </si>
  <si>
    <t>1/5 : 0.2 Markah</t>
  </si>
  <si>
    <t xml:space="preserve">2/5 : 0.4 Markah </t>
  </si>
  <si>
    <t xml:space="preserve">3/5 : 0.6 Markah </t>
  </si>
  <si>
    <t xml:space="preserve">4/5 : 0.8 Markah </t>
  </si>
  <si>
    <t xml:space="preserve">5/5 : 1  Markah </t>
  </si>
  <si>
    <t>1/4 : 0.25 Markah</t>
  </si>
  <si>
    <t xml:space="preserve">2/4 : 0.5 Markah </t>
  </si>
  <si>
    <t xml:space="preserve">3/4 : 0.75 Markah </t>
  </si>
  <si>
    <t xml:space="preserve">4/4 : 1 Markah </t>
  </si>
  <si>
    <t>1/2 : 0.5 Markah</t>
  </si>
  <si>
    <t xml:space="preserve">2/2 : 1 Markah </t>
  </si>
  <si>
    <t>1/3 : 0.33 Markah</t>
  </si>
  <si>
    <t xml:space="preserve">2/3 : 0.63 Markah </t>
  </si>
  <si>
    <t xml:space="preserve">3/3 : 1 Markah </t>
  </si>
  <si>
    <t> 1/2 : 0.5 Markah</t>
  </si>
  <si>
    <t xml:space="preserve">1/9 : 1Markah
2/9 : 2 Markah
3/9 : 3 Markah
4/9 : 4 Markah
5/9 : 5 Markah
6/9 : 6 Markah
7/9 : 7 Markah
8/9 : 8 Markah
9/9:  9 Markah
</t>
  </si>
  <si>
    <t>1 point : Mempunyai input dasar 
2 point :Cad. Pembangunan beri Impak terhadap dasar  
3 point : Cad. Pembangunan dapat mencapai sasaran dasar</t>
  </si>
  <si>
    <t xml:space="preserve">1-2 point : zon guna tanah 
3-4 point : zon guna tanah dan densiti 
5 point : zon guna tanah, densiti dan kawalan had ketinggian.
5-6 point : zon guna tanah, densiti, kawalan had ketinggian dan nisbah plot.
7-8 point : zon guna tanah, densiti, kawalan had ketinggian, nisbah plot dan kawasan plinth.
8-9 point : zon guna tanah, densiti, kawalan had ketinggian, nisbah plot, kawasan plinth dan gp perancangan.
9-10 point : zon guna tanah, densiti, kawalan had ketinggian, nisbah plot, kawasan plinth dan gp perancangan, kawalan pembangunan dan lain-lain yang berkaitan.
</t>
  </si>
  <si>
    <t xml:space="preserve">1 point : 1 input teknikal
2 point : 2 input teknikal
3 point : 3 input teknikal
4 point : 4 input teknikal
</t>
  </si>
  <si>
    <t>Penerangan mengenai pematuhan terhadap undang-undang lain yang berkaitan termasuklah kaedah-kaedah yang yang dibuat di bawah Akta 172, Akta 508 &amp; Akta 672.</t>
  </si>
  <si>
    <t>PEMATUHAN RANCANGAN PEMAJUAN,UNDANG-UNDANG BERKAITAN DAN INISIATIF KHAS</t>
  </si>
  <si>
    <t>Penerangan impak cadangan terhadap lalulintas kawasan dan TIA jika berkaitan.</t>
  </si>
  <si>
    <t>Ada, tetapi Tidak Lengkap : 1 Markah</t>
  </si>
  <si>
    <t>Penerangan impak cadangan terhadap alam sekitar termasuk kesan guna tanah dan operasi aktiviti yang akan berlaku ke atas kualiti air, udara dan bunyi serta Laporan EIA (Jika Berkaitan).</t>
  </si>
  <si>
    <t>Cadangan Infrastruktur dan Utiliti</t>
  </si>
  <si>
    <r>
      <t xml:space="preserve">Surat Kebenaran Laluan yang disahkan / </t>
    </r>
    <r>
      <rPr>
        <sz val="11"/>
        <color theme="8"/>
        <rFont val="Calibri"/>
        <family val="2"/>
        <scheme val="minor"/>
      </rPr>
      <t>keizinan bertulis agensi yang mempunyai kawalan ke atas tanah (LCP1D)</t>
    </r>
    <r>
      <rPr>
        <sz val="11"/>
        <color theme="1"/>
        <rFont val="Calibri"/>
        <family val="2"/>
        <scheme val="minor"/>
      </rPr>
      <t xml:space="preserve"> (jika berkaitan)</t>
    </r>
  </si>
  <si>
    <t>Butir Hakmilik Tanah dan Sekatan</t>
  </si>
  <si>
    <t>Penerangan butiran pemilik tanah</t>
  </si>
  <si>
    <t>Penerangan jenis dan nombor hak milik tanah</t>
  </si>
  <si>
    <t>Penerangan nombor lot tanah</t>
  </si>
  <si>
    <t>Penerangan keluasan tanah</t>
  </si>
  <si>
    <t>Penerangan jenis pegangan tanah</t>
  </si>
  <si>
    <t>Penerangan kategori penggunaan tanah</t>
  </si>
  <si>
    <t>Penerangan maklumat tanah seperti tanah rezab melayu, rezab orang asli dll.</t>
  </si>
  <si>
    <t xml:space="preserve">Surat Keizinan bertulis agensi yang mempunyai kawalan ke atas tanah </t>
  </si>
  <si>
    <r>
      <t>Surat Kebenaran Laluan yang disahkan</t>
    </r>
    <r>
      <rPr>
        <sz val="11"/>
        <color theme="1"/>
        <rFont val="Calibri"/>
        <family val="2"/>
        <scheme val="minor"/>
      </rPr>
      <t xml:space="preserve"> (jika berkaitan)</t>
    </r>
  </si>
  <si>
    <t>Permit perlombongan daripada Pejabat Tanah (jika berkaitan)</t>
  </si>
  <si>
    <t>Butir Hakmilik Tanah dan sekatan</t>
  </si>
  <si>
    <r>
      <t>Surat Kebenaran Laluan yang disahkan /</t>
    </r>
    <r>
      <rPr>
        <sz val="11"/>
        <color theme="1"/>
        <rFont val="Calibri"/>
        <family val="2"/>
        <scheme val="minor"/>
      </rPr>
      <t xml:space="preserve"> (jika berkaitan)</t>
    </r>
  </si>
  <si>
    <t>Jika bukan bangunan yang ditandakan sebagai 
bangunan aset warisan atau kawasan pemeliharaan markah penuh boleh dipeolehi dengan penjelasan tentang siri tapak tersebut tidak berkaitan.</t>
  </si>
  <si>
    <t xml:space="preserve">Keperluan </t>
  </si>
  <si>
    <t>PENILAIAN LAPORAN CADANGAN PEMAJUAN (LCP)</t>
  </si>
  <si>
    <t>TARIKH TERIMA PERMOHONAN</t>
  </si>
  <si>
    <t>MARKAH MyLCP SC</t>
  </si>
  <si>
    <t>JENIS LCP</t>
  </si>
  <si>
    <t>Perancang Bandar berdaftar</t>
  </si>
  <si>
    <t>Arkitek</t>
  </si>
  <si>
    <t>Landskap Arkitek</t>
  </si>
  <si>
    <t>Juru ukur Tanah Berlesen</t>
  </si>
  <si>
    <t>PROFESSION PERUNDING</t>
  </si>
  <si>
    <t>NAMA FIRMA</t>
  </si>
  <si>
    <t>1A</t>
  </si>
  <si>
    <t>1B</t>
  </si>
  <si>
    <t>1C</t>
  </si>
  <si>
    <t>1D</t>
  </si>
  <si>
    <t>TARIKH LULUS LCP</t>
  </si>
  <si>
    <t>Semasa Kemuka Permohonan</t>
  </si>
  <si>
    <t>Jurutera Profesional</t>
  </si>
  <si>
    <r>
      <t xml:space="preserve">1 point : Mempunyai 1 input inisiatif                                                                              
2 point : Mempunyai 2 input inisiatif
3 point : Mempunyai 3 input inisiatif
4 point : Cadangan pembangunan ini memberi Impak kepada pencapaian konsep pembangunan yang dicadangkan.                                               
5 point : Cad. Pembangunan ini mengaplikasikan inisiatif-inisiatif dalam menerapkan konsep dan ciri-ciri yang dicadangkan.
</t>
    </r>
    <r>
      <rPr>
        <sz val="9"/>
        <color theme="3"/>
        <rFont val="Calibri"/>
        <family val="2"/>
        <scheme val="minor"/>
      </rPr>
      <t xml:space="preserve">* Sebagai alternatif, 5 point akan diberikan secara langsung bagi mana-mana projek yang dapat mencapai pengurangan karbon berasaskan kepada </t>
    </r>
    <r>
      <rPr>
        <i/>
        <sz val="9"/>
        <color theme="8" tint="-0.499984740745262"/>
        <rFont val="Calibri"/>
        <family val="2"/>
        <scheme val="minor"/>
      </rPr>
      <t xml:space="preserve">Low Carbon Cities Framework </t>
    </r>
    <r>
      <rPr>
        <sz val="9"/>
        <color theme="3"/>
        <rFont val="Calibri"/>
        <family val="2"/>
        <scheme val="minor"/>
      </rPr>
      <t xml:space="preserve">sama ada menggunakan </t>
    </r>
    <r>
      <rPr>
        <i/>
        <sz val="9"/>
        <color theme="3"/>
        <rFont val="Calibri"/>
        <family val="2"/>
        <scheme val="minor"/>
      </rPr>
      <t>LCCF Checklist atau</t>
    </r>
    <r>
      <rPr>
        <sz val="9"/>
        <color theme="3"/>
        <rFont val="Calibri"/>
        <family val="2"/>
        <scheme val="minor"/>
      </rPr>
      <t xml:space="preserve"> </t>
    </r>
    <r>
      <rPr>
        <i/>
        <sz val="9"/>
        <color theme="3"/>
        <rFont val="Calibri"/>
        <family val="2"/>
        <scheme val="minor"/>
      </rPr>
      <t xml:space="preserve">LCCF Track (Carbon Absolute). </t>
    </r>
  </si>
  <si>
    <t xml:space="preserve">TAJUK PERMOHONAN </t>
  </si>
  <si>
    <t>BIL.</t>
  </si>
  <si>
    <t>7A</t>
  </si>
  <si>
    <t>7B</t>
  </si>
  <si>
    <t xml:space="preserve">RUMUSAN PERMOHONAN YANG DITERIMA BERDASARKAN PROFESION DAN PURATA MARKAH </t>
  </si>
  <si>
    <t>JUMLAH</t>
  </si>
  <si>
    <t>Peratus (%)</t>
  </si>
  <si>
    <t>PURATA MARKAH SEMASA KEMUKAKAN PINDAAN</t>
  </si>
  <si>
    <t>PURATA MARKAH SELEPAS PINDAAN</t>
  </si>
  <si>
    <t>JENIS LCP**</t>
  </si>
  <si>
    <t xml:space="preserve">     TARIKH KEMASKINI :</t>
  </si>
  <si>
    <t xml:space="preserve">     PEGAWAI BERTANGGUNGJAWAB :</t>
  </si>
  <si>
    <t xml:space="preserve">     KOD PBT   : </t>
  </si>
  <si>
    <t xml:space="preserve">              NAMA PBT : </t>
  </si>
  <si>
    <t>Juru Ukur Tanah Berlesen</t>
  </si>
  <si>
    <t>Jumlah Keseluruhan</t>
  </si>
  <si>
    <t>RUMUSAN JENIS LCP DAN MAJORITI PROFESION YANG MENGEMUKAKAN</t>
  </si>
  <si>
    <t>Perobohan Bangunan</t>
  </si>
  <si>
    <t>Pengubahan Bangunan</t>
  </si>
  <si>
    <t>Pendirian  Bangunan</t>
  </si>
  <si>
    <t>Kerja Kejuruteraan</t>
  </si>
  <si>
    <t>Kerja Perlombongan</t>
  </si>
  <si>
    <t>Kerja Perindustrian</t>
  </si>
  <si>
    <t>Perubahan Material Penggunaan Tanah</t>
  </si>
  <si>
    <t>Perubahan Material Penggunaan Bangunan</t>
  </si>
  <si>
    <t>Susunan Penggunaan Tanah untuk Tujuan Memecah Sempadan Atau Cantuman Yang Tidak Melibatkan Pendirian Bangunan</t>
  </si>
  <si>
    <t>Susunan Penggunaan Tanah untuk Tujuan Memecah Sempadan Atau Cantuman Yang Melibatkan Pendirian Bangunan</t>
  </si>
  <si>
    <t>Perancang Bandar Berdaftar</t>
  </si>
  <si>
    <t>*Untuk menambahkan row pengisian maklumat, 'insert' pada row 50/ terbawah</t>
  </si>
  <si>
    <t>**Jenis LCP :</t>
  </si>
  <si>
    <t>PROFESSION PERUNDING ***</t>
  </si>
  <si>
    <t>Pemajuan Melibatkan Ruang Udara</t>
  </si>
  <si>
    <t>Selepas Pindaan (Jika Berkenaan)</t>
  </si>
  <si>
    <t>MARKAH MyLCP SCORE CARD BAGI PIHAK BERKUASA PERANCANG TEMPATAN (JANUARI - JUN 2020)</t>
  </si>
  <si>
    <t>Firma A</t>
  </si>
  <si>
    <r>
      <rPr>
        <b/>
        <sz val="12"/>
        <rFont val="Calibri"/>
        <family val="2"/>
      </rPr>
      <t>≤</t>
    </r>
    <r>
      <rPr>
        <b/>
        <sz val="12"/>
        <rFont val="Calibri"/>
        <family val="2"/>
        <scheme val="minor"/>
      </rPr>
      <t>50% - LCP Tidak Diterima</t>
    </r>
  </si>
  <si>
    <t>51-79% - LCP Diterima Dengan Pindaan</t>
  </si>
  <si>
    <r>
      <rPr>
        <b/>
        <sz val="12"/>
        <rFont val="Calibri"/>
        <family val="2"/>
      </rPr>
      <t>≥</t>
    </r>
    <r>
      <rPr>
        <b/>
        <sz val="12"/>
        <rFont val="Calibri"/>
        <family val="2"/>
        <scheme val="minor"/>
      </rPr>
      <t>80% - LCP Diterima</t>
    </r>
  </si>
  <si>
    <t>*Bahagian ini adalah janaan automatik dan rumusan sahaja</t>
  </si>
  <si>
    <t>Permohonan KM A</t>
  </si>
  <si>
    <t>*Rumusan ini  perlu diisi berasingan untuk semua projek</t>
  </si>
  <si>
    <t>*Template ini perlu diisi berasingan mengikut jenis LCP</t>
  </si>
  <si>
    <t xml:space="preserve">1 point : Mempunyai 1 input inisiatif                                                                              
2 point : Mempunyai 2 input inisiatif
3 point : Mempunyai 3 input inisiatif
4 point : Cadangan pembangunan ini memberi Impak kepada pencapaian konsep pembangunan yang dicadangkan.                                               
5 point : Cad. Pembangunan ini mengaplikasikan inisiatif-inisiatif dalam menerapkan konsep dan ciri-ciri yang dicadangkan.
* Sebagai alternatif, 5 point akan diberikan secara langsung bagi mana-mana projek yang dapat mencapai pengurangan karbon berasaskan kepada Low Carbon Cities Framework sama ada menggunakan LCCF Checklist atau LCCF Track (Carbon Absolute). 
</t>
  </si>
  <si>
    <t xml:space="preserve">1 point : Mempunyai 1 input inisiatif                                                                              
2 point : Mempunyai 2 input inisiatif
3 point : Mempunyai 3 input inisiatif
4 point : Cadangan pembangunan ini memberi Impak kepada pencapaian konsep pembangunan yang dicadangkan.                                               
5 point : Cad. Pembangunan ini mengaplikasikan inisiatif-inisiatif dalam menerapkan konsep dan ciri-ciri yang dicadangkan.
* Sebagai alternatif, 5 point akan diberikan secara langsung bagi mana-mana projek yang dapat mencapai pengurangan karbon berasaskan kepada Low Carbon Cities Framework sama ada menggunakan LCCF Checklist atau LCCF Track (Carbon Absolute).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</si>
</sst>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7.7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9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9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6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42" fillId="13" borderId="16" applyNumberFormat="0" applyFont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0" borderId="17" applyNumberFormat="0" applyFill="0" applyAlignment="0" applyProtection="0"/>
    <xf numFmtId="0" fontId="42" fillId="16" borderId="0" applyNumberFormat="0" applyBorder="0" applyAlignment="0" applyProtection="0"/>
  </cellStyleXfs>
  <cellXfs count="5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0" fillId="0" borderId="8" xfId="0" applyBorder="1"/>
    <xf numFmtId="0" fontId="0" fillId="2" borderId="8" xfId="0" applyFill="1" applyBorder="1"/>
    <xf numFmtId="0" fontId="0" fillId="2" borderId="10" xfId="0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14" xfId="0" applyBorder="1"/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2" borderId="8" xfId="0" applyFill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7" xfId="0" applyBorder="1" applyAlignment="1">
      <alignment vertical="top"/>
    </xf>
    <xf numFmtId="0" fontId="0" fillId="5" borderId="3" xfId="0" applyFill="1" applyBorder="1"/>
    <xf numFmtId="0" fontId="1" fillId="5" borderId="1" xfId="0" applyFont="1" applyFill="1" applyBorder="1" applyAlignment="1">
      <alignment horizontal="right"/>
    </xf>
    <xf numFmtId="0" fontId="0" fillId="2" borderId="10" xfId="0" applyFill="1" applyBorder="1"/>
    <xf numFmtId="0" fontId="0" fillId="4" borderId="10" xfId="0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Fill="1" applyBorder="1"/>
    <xf numFmtId="0" fontId="0" fillId="2" borderId="14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6" fillId="0" borderId="5" xfId="0" applyFont="1" applyBorder="1" applyAlignment="1">
      <alignment wrapText="1"/>
    </xf>
    <xf numFmtId="0" fontId="0" fillId="0" borderId="11" xfId="0" applyBorder="1" applyAlignment="1">
      <alignment vertical="top"/>
    </xf>
    <xf numFmtId="0" fontId="0" fillId="0" borderId="15" xfId="0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5" xfId="0" applyBorder="1"/>
    <xf numFmtId="0" fontId="0" fillId="5" borderId="4" xfId="0" applyFill="1" applyBorder="1"/>
    <xf numFmtId="0" fontId="1" fillId="5" borderId="1" xfId="0" applyFont="1" applyFill="1" applyBorder="1" applyAlignment="1">
      <alignment horizontal="center"/>
    </xf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1" fillId="5" borderId="8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/>
    <xf numFmtId="0" fontId="0" fillId="2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10" xfId="0" applyFont="1" applyBorder="1"/>
    <xf numFmtId="0" fontId="0" fillId="0" borderId="11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6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5" borderId="3" xfId="0" applyFont="1" applyFill="1" applyBorder="1" applyAlignment="1">
      <alignment horizontal="right"/>
    </xf>
    <xf numFmtId="0" fontId="1" fillId="2" borderId="14" xfId="0" applyFont="1" applyFill="1" applyBorder="1"/>
    <xf numFmtId="0" fontId="1" fillId="2" borderId="12" xfId="0" applyFont="1" applyFill="1" applyBorder="1"/>
    <xf numFmtId="0" fontId="1" fillId="2" borderId="9" xfId="0" applyFont="1" applyFill="1" applyBorder="1"/>
    <xf numFmtId="0" fontId="10" fillId="2" borderId="14" xfId="0" applyFont="1" applyFill="1" applyBorder="1"/>
    <xf numFmtId="0" fontId="10" fillId="2" borderId="12" xfId="0" applyFont="1" applyFill="1" applyBorder="1"/>
    <xf numFmtId="0" fontId="10" fillId="0" borderId="0" xfId="0" applyFont="1" applyBorder="1"/>
    <xf numFmtId="0" fontId="10" fillId="0" borderId="11" xfId="0" applyFont="1" applyBorder="1"/>
    <xf numFmtId="0" fontId="11" fillId="0" borderId="0" xfId="0" applyFont="1" applyBorder="1"/>
    <xf numFmtId="0" fontId="11" fillId="0" borderId="11" xfId="0" applyFont="1" applyBorder="1" applyAlignment="1">
      <alignment vertical="top"/>
    </xf>
    <xf numFmtId="0" fontId="11" fillId="0" borderId="5" xfId="0" applyFont="1" applyBorder="1"/>
    <xf numFmtId="0" fontId="11" fillId="0" borderId="7" xfId="0" applyFont="1" applyBorder="1" applyAlignment="1">
      <alignment vertical="top"/>
    </xf>
    <xf numFmtId="0" fontId="10" fillId="2" borderId="9" xfId="0" applyFont="1" applyFill="1" applyBorder="1"/>
    <xf numFmtId="0" fontId="11" fillId="0" borderId="10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4" fillId="2" borderId="9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4" fillId="3" borderId="10" xfId="0" applyFont="1" applyFill="1" applyBorder="1"/>
    <xf numFmtId="0" fontId="4" fillId="3" borderId="8" xfId="0" applyFont="1" applyFill="1" applyBorder="1"/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5" xfId="0" applyFont="1" applyBorder="1"/>
    <xf numFmtId="0" fontId="10" fillId="2" borderId="9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12" xfId="0" applyBorder="1" applyAlignment="1">
      <alignment horizontal="right" vertical="top"/>
    </xf>
    <xf numFmtId="0" fontId="1" fillId="0" borderId="5" xfId="0" applyFont="1" applyBorder="1"/>
    <xf numFmtId="0" fontId="1" fillId="0" borderId="14" xfId="0" applyFont="1" applyBorder="1"/>
    <xf numFmtId="0" fontId="1" fillId="0" borderId="0" xfId="0" applyFont="1" applyAlignment="1"/>
    <xf numFmtId="0" fontId="4" fillId="3" borderId="9" xfId="0" applyFont="1" applyFill="1" applyBorder="1"/>
    <xf numFmtId="0" fontId="4" fillId="3" borderId="13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10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vertical="center"/>
    </xf>
    <xf numFmtId="0" fontId="1" fillId="5" borderId="3" xfId="0" applyFont="1" applyFill="1" applyBorder="1"/>
    <xf numFmtId="0" fontId="0" fillId="5" borderId="4" xfId="0" applyFill="1" applyBorder="1" applyAlignment="1">
      <alignment horizontal="right" vertical="top"/>
    </xf>
    <xf numFmtId="0" fontId="1" fillId="5" borderId="1" xfId="0" applyFont="1" applyFill="1" applyBorder="1" applyAlignment="1">
      <alignment horizontal="center" vertical="center"/>
    </xf>
    <xf numFmtId="0" fontId="1" fillId="6" borderId="9" xfId="0" applyFont="1" applyFill="1" applyBorder="1"/>
    <xf numFmtId="0" fontId="1" fillId="6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 wrapText="1"/>
    </xf>
    <xf numFmtId="9" fontId="0" fillId="2" borderId="13" xfId="0" applyNumberFormat="1" applyFill="1" applyBorder="1" applyAlignment="1">
      <alignment vertical="top"/>
    </xf>
    <xf numFmtId="9" fontId="0" fillId="2" borderId="9" xfId="0" applyNumberFormat="1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2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4" borderId="15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2" borderId="6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5" borderId="3" xfId="0" applyFill="1" applyBorder="1" applyAlignment="1">
      <alignment vertical="top"/>
    </xf>
    <xf numFmtId="0" fontId="1" fillId="5" borderId="1" xfId="0" applyFont="1" applyFill="1" applyBorder="1" applyAlignment="1">
      <alignment horizontal="right" vertical="top"/>
    </xf>
    <xf numFmtId="0" fontId="0" fillId="0" borderId="8" xfId="0" applyBorder="1" applyAlignment="1">
      <alignment vertical="top"/>
    </xf>
    <xf numFmtId="0" fontId="10" fillId="0" borderId="14" xfId="0" applyFont="1" applyBorder="1"/>
    <xf numFmtId="0" fontId="10" fillId="0" borderId="12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left"/>
    </xf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wrapText="1"/>
    </xf>
    <xf numFmtId="0" fontId="10" fillId="0" borderId="10" xfId="0" applyFont="1" applyBorder="1"/>
    <xf numFmtId="0" fontId="0" fillId="0" borderId="6" xfId="0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2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12" xfId="0" applyFont="1" applyBorder="1"/>
    <xf numFmtId="0" fontId="1" fillId="0" borderId="0" xfId="0" applyFont="1" applyBorder="1"/>
    <xf numFmtId="0" fontId="1" fillId="0" borderId="11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10" xfId="0" applyFont="1" applyBorder="1" applyAlignment="1">
      <alignment vertical="top" wrapText="1"/>
    </xf>
    <xf numFmtId="0" fontId="1" fillId="0" borderId="13" xfId="0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10" xfId="0" applyFont="1" applyBorder="1" applyAlignment="1">
      <alignment vertical="center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vertical="top" wrapText="1"/>
    </xf>
    <xf numFmtId="0" fontId="12" fillId="0" borderId="9" xfId="0" applyFont="1" applyBorder="1"/>
    <xf numFmtId="0" fontId="11" fillId="0" borderId="10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0" fillId="6" borderId="13" xfId="0" applyFill="1" applyBorder="1" applyAlignment="1">
      <alignment horizontal="left" vertical="top"/>
    </xf>
    <xf numFmtId="0" fontId="0" fillId="6" borderId="14" xfId="0" applyFill="1" applyBorder="1"/>
    <xf numFmtId="0" fontId="1" fillId="6" borderId="14" xfId="0" applyFont="1" applyFill="1" applyBorder="1" applyAlignment="1">
      <alignment horizontal="right"/>
    </xf>
    <xf numFmtId="0" fontId="0" fillId="6" borderId="6" xfId="0" applyFill="1" applyBorder="1" applyAlignment="1">
      <alignment horizontal="left" vertical="top"/>
    </xf>
    <xf numFmtId="0" fontId="0" fillId="6" borderId="5" xfId="0" applyFill="1" applyBorder="1"/>
    <xf numFmtId="0" fontId="1" fillId="6" borderId="5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12" fillId="0" borderId="0" xfId="0" applyFont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14" fillId="0" borderId="1" xfId="0" applyFont="1" applyFill="1" applyBorder="1"/>
    <xf numFmtId="0" fontId="12" fillId="0" borderId="11" xfId="0" applyFont="1" applyBorder="1"/>
    <xf numFmtId="0" fontId="1" fillId="2" borderId="4" xfId="0" applyFont="1" applyFill="1" applyBorder="1"/>
    <xf numFmtId="0" fontId="12" fillId="0" borderId="4" xfId="0" applyFont="1" applyBorder="1"/>
    <xf numFmtId="0" fontId="5" fillId="2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15" xfId="0" applyFont="1" applyBorder="1" applyAlignment="1">
      <alignment horizontal="center"/>
    </xf>
    <xf numFmtId="0" fontId="12" fillId="7" borderId="13" xfId="0" applyFont="1" applyFill="1" applyBorder="1"/>
    <xf numFmtId="0" fontId="12" fillId="7" borderId="12" xfId="0" applyFont="1" applyFill="1" applyBorder="1"/>
    <xf numFmtId="0" fontId="5" fillId="7" borderId="13" xfId="0" applyFont="1" applyFill="1" applyBorder="1" applyAlignment="1">
      <alignment wrapText="1"/>
    </xf>
    <xf numFmtId="0" fontId="0" fillId="7" borderId="15" xfId="0" applyFill="1" applyBorder="1"/>
    <xf numFmtId="0" fontId="0" fillId="7" borderId="11" xfId="0" applyFill="1" applyBorder="1"/>
    <xf numFmtId="0" fontId="5" fillId="7" borderId="15" xfId="0" applyFont="1" applyFill="1" applyBorder="1"/>
    <xf numFmtId="0" fontId="0" fillId="7" borderId="6" xfId="0" applyFill="1" applyBorder="1"/>
    <xf numFmtId="0" fontId="0" fillId="7" borderId="7" xfId="0" applyFill="1" applyBorder="1"/>
    <xf numFmtId="0" fontId="5" fillId="7" borderId="6" xfId="0" applyFont="1" applyFill="1" applyBorder="1"/>
    <xf numFmtId="0" fontId="12" fillId="0" borderId="0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6" borderId="13" xfId="0" applyFont="1" applyFill="1" applyBorder="1"/>
    <xf numFmtId="0" fontId="9" fillId="6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readingOrder="1"/>
    </xf>
    <xf numFmtId="0" fontId="0" fillId="0" borderId="7" xfId="0" applyBorder="1" applyAlignment="1">
      <alignment wrapText="1"/>
    </xf>
    <xf numFmtId="0" fontId="23" fillId="0" borderId="0" xfId="0" applyFont="1" applyAlignment="1">
      <alignment horizontal="left" readingOrder="1"/>
    </xf>
    <xf numFmtId="0" fontId="0" fillId="0" borderId="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2" borderId="1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center"/>
    </xf>
    <xf numFmtId="0" fontId="0" fillId="8" borderId="13" xfId="0" applyFill="1" applyBorder="1" applyAlignment="1">
      <alignment horizontal="left" vertical="top"/>
    </xf>
    <xf numFmtId="0" fontId="0" fillId="8" borderId="14" xfId="0" applyFill="1" applyBorder="1"/>
    <xf numFmtId="0" fontId="0" fillId="8" borderId="12" xfId="0" applyFill="1" applyBorder="1"/>
    <xf numFmtId="0" fontId="1" fillId="8" borderId="9" xfId="0" applyFont="1" applyFill="1" applyBorder="1"/>
    <xf numFmtId="0" fontId="0" fillId="8" borderId="9" xfId="0" applyFill="1" applyBorder="1"/>
    <xf numFmtId="0" fontId="4" fillId="8" borderId="9" xfId="0" applyFont="1" applyFill="1" applyBorder="1"/>
    <xf numFmtId="0" fontId="0" fillId="8" borderId="15" xfId="0" applyFill="1" applyBorder="1" applyAlignment="1">
      <alignment horizontal="left" vertical="top"/>
    </xf>
    <xf numFmtId="0" fontId="0" fillId="8" borderId="0" xfId="0" applyFill="1" applyBorder="1"/>
    <xf numFmtId="0" fontId="0" fillId="8" borderId="11" xfId="0" applyFill="1" applyBorder="1" applyAlignment="1">
      <alignment horizontal="right"/>
    </xf>
    <xf numFmtId="0" fontId="0" fillId="8" borderId="10" xfId="0" applyFill="1" applyBorder="1" applyAlignment="1">
      <alignment wrapText="1"/>
    </xf>
    <xf numFmtId="0" fontId="0" fillId="8" borderId="6" xfId="0" applyFill="1" applyBorder="1" applyAlignment="1">
      <alignment horizontal="left" vertical="top"/>
    </xf>
    <xf numFmtId="0" fontId="0" fillId="8" borderId="5" xfId="0" applyFill="1" applyBorder="1"/>
    <xf numFmtId="0" fontId="0" fillId="8" borderId="7" xfId="0" applyFill="1" applyBorder="1" applyAlignment="1">
      <alignment horizontal="right"/>
    </xf>
    <xf numFmtId="0" fontId="0" fillId="8" borderId="8" xfId="0" applyFill="1" applyBorder="1" applyAlignment="1">
      <alignment wrapText="1"/>
    </xf>
    <xf numFmtId="0" fontId="1" fillId="8" borderId="13" xfId="0" applyFont="1" applyFill="1" applyBorder="1" applyAlignment="1">
      <alignment horizontal="left" vertical="top"/>
    </xf>
    <xf numFmtId="0" fontId="1" fillId="8" borderId="14" xfId="0" applyFont="1" applyFill="1" applyBorder="1"/>
    <xf numFmtId="0" fontId="1" fillId="8" borderId="12" xfId="0" applyFont="1" applyFill="1" applyBorder="1"/>
    <xf numFmtId="0" fontId="0" fillId="8" borderId="11" xfId="0" applyFill="1" applyBorder="1" applyAlignment="1">
      <alignment horizontal="right" vertical="top"/>
    </xf>
    <xf numFmtId="0" fontId="0" fillId="8" borderId="7" xfId="0" applyFill="1" applyBorder="1" applyAlignment="1">
      <alignment horizontal="right" vertical="top"/>
    </xf>
    <xf numFmtId="0" fontId="0" fillId="8" borderId="15" xfId="0" applyFont="1" applyFill="1" applyBorder="1" applyAlignment="1">
      <alignment horizontal="left" vertical="top"/>
    </xf>
    <xf numFmtId="0" fontId="0" fillId="8" borderId="6" xfId="0" applyFont="1" applyFill="1" applyBorder="1" applyAlignment="1">
      <alignment horizontal="left" vertical="top"/>
    </xf>
    <xf numFmtId="0" fontId="1" fillId="8" borderId="9" xfId="0" applyFont="1" applyFill="1" applyBorder="1" applyAlignment="1">
      <alignment wrapText="1"/>
    </xf>
    <xf numFmtId="0" fontId="0" fillId="8" borderId="10" xfId="0" applyFill="1" applyBorder="1" applyAlignment="1">
      <alignment vertical="top" wrapText="1"/>
    </xf>
    <xf numFmtId="0" fontId="0" fillId="8" borderId="10" xfId="0" applyFill="1" applyBorder="1"/>
    <xf numFmtId="0" fontId="0" fillId="8" borderId="8" xfId="0" applyFill="1" applyBorder="1"/>
    <xf numFmtId="0" fontId="4" fillId="3" borderId="8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top"/>
    </xf>
    <xf numFmtId="0" fontId="10" fillId="8" borderId="14" xfId="0" applyFont="1" applyFill="1" applyBorder="1"/>
    <xf numFmtId="0" fontId="11" fillId="8" borderId="12" xfId="0" applyFont="1" applyFill="1" applyBorder="1" applyAlignment="1">
      <alignment horizontal="right" vertical="top"/>
    </xf>
    <xf numFmtId="0" fontId="10" fillId="8" borderId="9" xfId="0" applyFont="1" applyFill="1" applyBorder="1" applyAlignment="1">
      <alignment wrapText="1"/>
    </xf>
    <xf numFmtId="0" fontId="11" fillId="8" borderId="9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left" vertical="top"/>
    </xf>
    <xf numFmtId="0" fontId="11" fillId="8" borderId="0" xfId="0" applyFont="1" applyFill="1" applyBorder="1"/>
    <xf numFmtId="0" fontId="11" fillId="8" borderId="11" xfId="0" applyFont="1" applyFill="1" applyBorder="1" applyAlignment="1">
      <alignment horizontal="right" vertical="top"/>
    </xf>
    <xf numFmtId="0" fontId="11" fillId="8" borderId="10" xfId="0" applyFont="1" applyFill="1" applyBorder="1" applyAlignment="1">
      <alignment wrapText="1"/>
    </xf>
    <xf numFmtId="0" fontId="11" fillId="8" borderId="10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left" vertical="top"/>
    </xf>
    <xf numFmtId="0" fontId="10" fillId="8" borderId="5" xfId="0" applyFont="1" applyFill="1" applyBorder="1"/>
    <xf numFmtId="0" fontId="11" fillId="8" borderId="7" xfId="0" applyFont="1" applyFill="1" applyBorder="1" applyAlignment="1">
      <alignment horizontal="right" vertical="top"/>
    </xf>
    <xf numFmtId="0" fontId="11" fillId="8" borderId="8" xfId="0" applyFont="1" applyFill="1" applyBorder="1" applyAlignment="1">
      <alignment wrapText="1"/>
    </xf>
    <xf numFmtId="0" fontId="11" fillId="8" borderId="8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right" vertical="top"/>
    </xf>
    <xf numFmtId="0" fontId="0" fillId="8" borderId="9" xfId="0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left" vertical="top"/>
    </xf>
    <xf numFmtId="0" fontId="1" fillId="8" borderId="5" xfId="0" applyFont="1" applyFill="1" applyBorder="1"/>
    <xf numFmtId="0" fontId="4" fillId="8" borderId="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12" fillId="8" borderId="9" xfId="0" applyFont="1" applyFill="1" applyBorder="1"/>
    <xf numFmtId="0" fontId="0" fillId="8" borderId="11" xfId="0" applyFill="1" applyBorder="1"/>
    <xf numFmtId="0" fontId="1" fillId="8" borderId="15" xfId="0" applyFont="1" applyFill="1" applyBorder="1" applyAlignment="1">
      <alignment horizontal="left" vertical="top"/>
    </xf>
    <xf numFmtId="0" fontId="1" fillId="8" borderId="10" xfId="0" applyFont="1" applyFill="1" applyBorder="1"/>
    <xf numFmtId="0" fontId="0" fillId="9" borderId="0" xfId="0" applyFill="1"/>
    <xf numFmtId="0" fontId="23" fillId="0" borderId="10" xfId="0" applyFont="1" applyBorder="1" applyAlignment="1">
      <alignment horizontal="left" readingOrder="1"/>
    </xf>
    <xf numFmtId="0" fontId="23" fillId="8" borderId="10" xfId="0" applyFont="1" applyFill="1" applyBorder="1" applyAlignment="1">
      <alignment horizontal="left" readingOrder="1"/>
    </xf>
    <xf numFmtId="0" fontId="23" fillId="8" borderId="8" xfId="0" applyFont="1" applyFill="1" applyBorder="1" applyAlignment="1">
      <alignment horizontal="left" readingOrder="1"/>
    </xf>
    <xf numFmtId="0" fontId="24" fillId="0" borderId="11" xfId="0" applyFont="1" applyBorder="1" applyAlignment="1">
      <alignment horizontal="left" readingOrder="1"/>
    </xf>
    <xf numFmtId="0" fontId="24" fillId="8" borderId="11" xfId="0" applyFont="1" applyFill="1" applyBorder="1" applyAlignment="1">
      <alignment horizontal="left" readingOrder="1"/>
    </xf>
    <xf numFmtId="0" fontId="22" fillId="0" borderId="10" xfId="0" applyFont="1" applyBorder="1" applyAlignment="1">
      <alignment horizontal="left" readingOrder="1"/>
    </xf>
    <xf numFmtId="0" fontId="0" fillId="0" borderId="11" xfId="0" applyFill="1" applyBorder="1"/>
    <xf numFmtId="0" fontId="2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0" xfId="0" applyFont="1" applyBorder="1"/>
    <xf numFmtId="0" fontId="13" fillId="2" borderId="12" xfId="0" applyFont="1" applyFill="1" applyBorder="1"/>
    <xf numFmtId="0" fontId="13" fillId="0" borderId="10" xfId="0" applyFont="1" applyBorder="1"/>
    <xf numFmtId="0" fontId="13" fillId="0" borderId="9" xfId="0" applyFont="1" applyBorder="1"/>
    <xf numFmtId="0" fontId="27" fillId="0" borderId="10" xfId="0" applyFont="1" applyBorder="1" applyAlignment="1">
      <alignment horizontal="left" readingOrder="1"/>
    </xf>
    <xf numFmtId="0" fontId="13" fillId="0" borderId="8" xfId="0" applyFont="1" applyBorder="1"/>
    <xf numFmtId="0" fontId="13" fillId="0" borderId="8" xfId="0" applyFont="1" applyFill="1" applyBorder="1"/>
    <xf numFmtId="0" fontId="13" fillId="0" borderId="0" xfId="0" applyFont="1"/>
    <xf numFmtId="0" fontId="13" fillId="2" borderId="9" xfId="0" applyFont="1" applyFill="1" applyBorder="1"/>
    <xf numFmtId="0" fontId="13" fillId="0" borderId="10" xfId="0" applyFont="1" applyFill="1" applyBorder="1"/>
    <xf numFmtId="0" fontId="13" fillId="8" borderId="9" xfId="0" applyFont="1" applyFill="1" applyBorder="1"/>
    <xf numFmtId="0" fontId="27" fillId="8" borderId="10" xfId="0" applyFont="1" applyFill="1" applyBorder="1" applyAlignment="1">
      <alignment horizontal="left" readingOrder="1"/>
    </xf>
    <xf numFmtId="0" fontId="27" fillId="0" borderId="8" xfId="0" applyFont="1" applyBorder="1" applyAlignment="1">
      <alignment horizontal="left" readingOrder="1"/>
    </xf>
    <xf numFmtId="0" fontId="28" fillId="8" borderId="9" xfId="0" applyFont="1" applyFill="1" applyBorder="1" applyAlignment="1">
      <alignment wrapText="1"/>
    </xf>
    <xf numFmtId="0" fontId="27" fillId="0" borderId="11" xfId="0" applyFont="1" applyBorder="1" applyAlignment="1">
      <alignment horizontal="left" readingOrder="1"/>
    </xf>
    <xf numFmtId="0" fontId="29" fillId="8" borderId="12" xfId="0" applyFont="1" applyFill="1" applyBorder="1"/>
    <xf numFmtId="0" fontId="29" fillId="8" borderId="11" xfId="0" applyFont="1" applyFill="1" applyBorder="1" applyAlignment="1">
      <alignment horizontal="left" readingOrder="1"/>
    </xf>
    <xf numFmtId="0" fontId="26" fillId="2" borderId="14" xfId="0" applyFont="1" applyFill="1" applyBorder="1" applyAlignment="1">
      <alignment horizontal="center" vertical="top"/>
    </xf>
    <xf numFmtId="0" fontId="26" fillId="2" borderId="9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13" fillId="0" borderId="11" xfId="0" applyFont="1" applyBorder="1"/>
    <xf numFmtId="0" fontId="27" fillId="8" borderId="11" xfId="0" applyFont="1" applyFill="1" applyBorder="1" applyAlignment="1">
      <alignment horizontal="left" readingOrder="1"/>
    </xf>
    <xf numFmtId="0" fontId="30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7" fillId="0" borderId="0" xfId="0" applyFont="1"/>
    <xf numFmtId="0" fontId="37" fillId="0" borderId="0" xfId="0" applyFont="1" applyBorder="1"/>
    <xf numFmtId="0" fontId="38" fillId="0" borderId="0" xfId="0" applyFont="1" applyBorder="1" applyAlignment="1"/>
    <xf numFmtId="0" fontId="38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6" fillId="0" borderId="0" xfId="0" applyFont="1" applyAlignment="1"/>
    <xf numFmtId="0" fontId="37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Border="1" applyAlignment="1"/>
    <xf numFmtId="0" fontId="36" fillId="0" borderId="0" xfId="0" applyFont="1"/>
    <xf numFmtId="0" fontId="36" fillId="0" borderId="0" xfId="0" applyFont="1" applyBorder="1"/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wrapText="1"/>
    </xf>
    <xf numFmtId="0" fontId="39" fillId="12" borderId="1" xfId="3" applyFont="1" applyBorder="1" applyAlignment="1">
      <alignment horizontal="center" vertical="center"/>
    </xf>
    <xf numFmtId="0" fontId="39" fillId="12" borderId="1" xfId="3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0" fillId="0" borderId="0" xfId="0"/>
    <xf numFmtId="0" fontId="1" fillId="0" borderId="0" xfId="0" applyFont="1" applyBorder="1" applyAlignment="1">
      <alignment vertical="center" wrapText="1"/>
    </xf>
    <xf numFmtId="0" fontId="11" fillId="10" borderId="1" xfId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10" borderId="1" xfId="1" applyFont="1" applyBorder="1" applyAlignment="1">
      <alignment horizontal="center" vertical="center"/>
    </xf>
    <xf numFmtId="0" fontId="1" fillId="0" borderId="17" xfId="7" applyAlignment="1">
      <alignment horizontal="center"/>
    </xf>
    <xf numFmtId="164" fontId="1" fillId="0" borderId="17" xfId="7" applyNumberFormat="1" applyAlignment="1">
      <alignment horizontal="center"/>
    </xf>
    <xf numFmtId="164" fontId="0" fillId="0" borderId="0" xfId="0" applyNumberFormat="1"/>
    <xf numFmtId="0" fontId="1" fillId="0" borderId="17" xfId="7" applyAlignment="1">
      <alignment horizontal="center" vertical="center"/>
    </xf>
    <xf numFmtId="0" fontId="10" fillId="1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0" fillId="13" borderId="1" xfId="4" applyFont="1" applyBorder="1" applyAlignment="1">
      <alignment horizontal="center" vertical="center" wrapText="1"/>
    </xf>
    <xf numFmtId="0" fontId="0" fillId="13" borderId="1" xfId="4" applyFont="1" applyBorder="1" applyAlignment="1">
      <alignment horizontal="center" vertical="center"/>
    </xf>
    <xf numFmtId="0" fontId="1" fillId="13" borderId="1" xfId="4" applyFont="1" applyBorder="1" applyAlignment="1">
      <alignment horizontal="center"/>
    </xf>
    <xf numFmtId="0" fontId="42" fillId="13" borderId="1" xfId="4" applyFont="1" applyBorder="1" applyAlignment="1">
      <alignment horizontal="center" vertical="center"/>
    </xf>
    <xf numFmtId="0" fontId="1" fillId="13" borderId="1" xfId="4" applyFont="1" applyBorder="1" applyAlignment="1">
      <alignment horizontal="center" vertical="center"/>
    </xf>
    <xf numFmtId="0" fontId="10" fillId="1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7" fillId="0" borderId="0" xfId="0" applyFont="1" applyAlignment="1"/>
    <xf numFmtId="15" fontId="37" fillId="0" borderId="1" xfId="0" applyNumberFormat="1" applyFont="1" applyBorder="1" applyAlignment="1">
      <alignment horizontal="center" vertical="center"/>
    </xf>
    <xf numFmtId="0" fontId="1" fillId="16" borderId="1" xfId="8" applyFont="1" applyBorder="1" applyAlignment="1">
      <alignment horizontal="center" vertical="center" wrapText="1"/>
    </xf>
    <xf numFmtId="0" fontId="45" fillId="13" borderId="16" xfId="4" applyFont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11" fillId="10" borderId="1" xfId="1" applyFont="1" applyBorder="1" applyAlignment="1">
      <alignment horizontal="left" vertical="center" wrapText="1"/>
    </xf>
    <xf numFmtId="0" fontId="11" fillId="10" borderId="1" xfId="1" applyFont="1" applyBorder="1" applyAlignment="1">
      <alignment horizontal="left" wrapText="1"/>
    </xf>
    <xf numFmtId="0" fontId="11" fillId="10" borderId="1" xfId="1" applyFont="1" applyBorder="1" applyAlignment="1">
      <alignment wrapText="1"/>
    </xf>
    <xf numFmtId="14" fontId="37" fillId="0" borderId="1" xfId="0" applyNumberFormat="1" applyFont="1" applyBorder="1" applyAlignment="1">
      <alignment horizontal="center" vertical="center"/>
    </xf>
    <xf numFmtId="0" fontId="2" fillId="11" borderId="0" xfId="2" applyFont="1"/>
    <xf numFmtId="0" fontId="2" fillId="11" borderId="0" xfId="2" applyFont="1" applyAlignment="1">
      <alignment wrapText="1"/>
    </xf>
    <xf numFmtId="0" fontId="0" fillId="2" borderId="1" xfId="0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2" borderId="8" xfId="0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center" vertical="top"/>
    </xf>
    <xf numFmtId="0" fontId="26" fillId="2" borderId="14" xfId="0" applyFont="1" applyFill="1" applyBorder="1" applyAlignment="1">
      <alignment horizontal="center" vertical="top"/>
    </xf>
    <xf numFmtId="0" fontId="26" fillId="2" borderId="12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21" fillId="7" borderId="13" xfId="0" applyFont="1" applyFill="1" applyBorder="1" applyAlignment="1">
      <alignment horizontal="right" vertical="top"/>
    </xf>
    <xf numFmtId="0" fontId="21" fillId="7" borderId="15" xfId="0" applyFont="1" applyFill="1" applyBorder="1" applyAlignment="1">
      <alignment horizontal="right" vertical="top"/>
    </xf>
    <xf numFmtId="0" fontId="21" fillId="7" borderId="6" xfId="0" applyFont="1" applyFill="1" applyBorder="1" applyAlignment="1">
      <alignment horizontal="right" vertical="top"/>
    </xf>
    <xf numFmtId="0" fontId="16" fillId="7" borderId="12" xfId="0" applyFont="1" applyFill="1" applyBorder="1" applyAlignment="1">
      <alignment horizontal="left" vertical="top"/>
    </xf>
    <xf numFmtId="0" fontId="16" fillId="7" borderId="11" xfId="0" applyFont="1" applyFill="1" applyBorder="1" applyAlignment="1">
      <alignment horizontal="left" vertical="top"/>
    </xf>
    <xf numFmtId="0" fontId="16" fillId="7" borderId="7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/>
    <xf numFmtId="0" fontId="46" fillId="0" borderId="0" xfId="0" applyFont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36" fillId="13" borderId="13" xfId="4" applyFont="1" applyBorder="1" applyAlignment="1">
      <alignment horizontal="left" vertical="center"/>
    </xf>
    <xf numFmtId="0" fontId="36" fillId="13" borderId="12" xfId="4" applyFont="1" applyBorder="1" applyAlignment="1">
      <alignment horizontal="left" vertical="center"/>
    </xf>
    <xf numFmtId="0" fontId="36" fillId="13" borderId="6" xfId="4" applyFont="1" applyBorder="1" applyAlignment="1">
      <alignment horizontal="left" vertical="center"/>
    </xf>
    <xf numFmtId="0" fontId="36" fillId="13" borderId="7" xfId="4" applyFont="1" applyBorder="1" applyAlignment="1">
      <alignment horizontal="left" vertical="center"/>
    </xf>
    <xf numFmtId="0" fontId="1" fillId="16" borderId="1" xfId="8" applyFont="1" applyBorder="1" applyAlignment="1">
      <alignment horizontal="center" vertical="center"/>
    </xf>
    <xf numFmtId="0" fontId="1" fillId="16" borderId="9" xfId="8" applyFont="1" applyBorder="1" applyAlignment="1">
      <alignment horizontal="center" vertical="center" wrapText="1"/>
    </xf>
    <xf numFmtId="0" fontId="1" fillId="16" borderId="8" xfId="8" applyFont="1" applyBorder="1" applyAlignment="1">
      <alignment horizontal="center" vertical="center" wrapText="1"/>
    </xf>
    <xf numFmtId="0" fontId="1" fillId="16" borderId="9" xfId="8" applyFont="1" applyBorder="1" applyAlignment="1">
      <alignment horizontal="center" vertical="center"/>
    </xf>
    <xf numFmtId="0" fontId="1" fillId="16" borderId="8" xfId="8" applyFont="1" applyBorder="1" applyAlignment="1">
      <alignment horizontal="center" vertical="center"/>
    </xf>
    <xf numFmtId="0" fontId="45" fillId="13" borderId="1" xfId="4" applyFont="1" applyBorder="1" applyAlignment="1">
      <alignment horizontal="left" vertical="center"/>
    </xf>
    <xf numFmtId="0" fontId="0" fillId="13" borderId="16" xfId="4" applyFont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44" fillId="8" borderId="1" xfId="2" applyFont="1" applyFill="1" applyBorder="1" applyAlignment="1" applyProtection="1">
      <alignment horizontal="left"/>
    </xf>
    <xf numFmtId="0" fontId="44" fillId="14" borderId="1" xfId="5" applyFont="1" applyBorder="1" applyAlignment="1" applyProtection="1">
      <alignment horizontal="left"/>
    </xf>
    <xf numFmtId="0" fontId="44" fillId="15" borderId="1" xfId="6" applyFont="1" applyBorder="1" applyAlignment="1" applyProtection="1">
      <alignment horizontal="left"/>
    </xf>
    <xf numFmtId="0" fontId="36" fillId="0" borderId="5" xfId="0" applyFont="1" applyBorder="1" applyAlignment="1" applyProtection="1">
      <alignment horizontal="left"/>
    </xf>
    <xf numFmtId="0" fontId="45" fillId="13" borderId="2" xfId="4" applyFont="1" applyBorder="1" applyAlignment="1">
      <alignment horizontal="left" vertical="center"/>
    </xf>
    <xf numFmtId="0" fontId="45" fillId="13" borderId="3" xfId="4" applyFont="1" applyBorder="1" applyAlignment="1">
      <alignment horizontal="left" vertical="center"/>
    </xf>
    <xf numFmtId="0" fontId="45" fillId="13" borderId="4" xfId="4" applyFont="1" applyBorder="1" applyAlignment="1">
      <alignment horizontal="left" vertical="center"/>
    </xf>
    <xf numFmtId="0" fontId="36" fillId="13" borderId="13" xfId="4" applyFont="1" applyBorder="1" applyAlignment="1">
      <alignment horizontal="left" vertical="center" wrapText="1"/>
    </xf>
    <xf numFmtId="0" fontId="36" fillId="13" borderId="14" xfId="4" applyFont="1" applyBorder="1" applyAlignment="1">
      <alignment horizontal="left" vertical="center" wrapText="1"/>
    </xf>
    <xf numFmtId="0" fontId="36" fillId="13" borderId="12" xfId="4" applyFont="1" applyBorder="1" applyAlignment="1">
      <alignment horizontal="left" vertical="center" wrapText="1"/>
    </xf>
    <xf numFmtId="0" fontId="36" fillId="13" borderId="6" xfId="4" applyFont="1" applyBorder="1" applyAlignment="1">
      <alignment horizontal="left" vertical="center" wrapText="1"/>
    </xf>
    <xf numFmtId="0" fontId="36" fillId="13" borderId="5" xfId="4" applyFont="1" applyBorder="1" applyAlignment="1">
      <alignment horizontal="left" vertical="center" wrapText="1"/>
    </xf>
    <xf numFmtId="0" fontId="36" fillId="13" borderId="7" xfId="4" applyFont="1" applyBorder="1" applyAlignment="1">
      <alignment horizontal="left" vertical="center" wrapText="1"/>
    </xf>
    <xf numFmtId="0" fontId="45" fillId="13" borderId="16" xfId="4" applyFont="1" applyAlignment="1">
      <alignment horizontal="center" vertical="center" wrapText="1"/>
    </xf>
    <xf numFmtId="0" fontId="36" fillId="0" borderId="19" xfId="0" applyFont="1" applyBorder="1" applyAlignment="1">
      <alignment horizontal="left" vertical="center"/>
    </xf>
    <xf numFmtId="0" fontId="0" fillId="13" borderId="18" xfId="4" applyFont="1" applyBorder="1" applyAlignment="1">
      <alignment horizontal="left" vertical="center" wrapText="1"/>
    </xf>
    <xf numFmtId="0" fontId="0" fillId="13" borderId="20" xfId="4" applyFont="1" applyBorder="1" applyAlignment="1">
      <alignment horizontal="left" vertical="center" wrapText="1"/>
    </xf>
    <xf numFmtId="0" fontId="0" fillId="13" borderId="21" xfId="4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4" fillId="1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7" xfId="7" applyAlignment="1">
      <alignment horizontal="center" vertical="center"/>
    </xf>
    <xf numFmtId="0" fontId="1" fillId="11" borderId="0" xfId="2" applyFont="1" applyAlignment="1">
      <alignment horizontal="left"/>
    </xf>
  </cellXfs>
  <cellStyles count="9">
    <cellStyle name="60% - Accent3" xfId="8" builtinId="40"/>
    <cellStyle name="Accent4" xfId="5" builtinId="41"/>
    <cellStyle name="Accent6" xfId="6" builtinId="49"/>
    <cellStyle name="Bad" xfId="2" builtinId="27"/>
    <cellStyle name="Good" xfId="1" builtinId="26"/>
    <cellStyle name="Neutral" xfId="3" builtinId="28"/>
    <cellStyle name="Normal" xfId="0" builtinId="0"/>
    <cellStyle name="Note" xfId="4" builtinId="10"/>
    <cellStyle name="Total" xfId="7" builtinId="25"/>
  </cellStyles>
  <dxfs count="8">
    <dxf>
      <fill>
        <patternFill>
          <bgColor rgb="FFFFC000"/>
        </patternFill>
      </fill>
    </dxf>
    <dxf>
      <fill>
        <patternFill>
          <bgColor rgb="FF339933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9900"/>
      <color rgb="FF339933"/>
      <color rgb="FFFF9900"/>
      <color rgb="FFFF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27214</xdr:colOff>
      <xdr:row>84</xdr:row>
      <xdr:rowOff>176894</xdr:rowOff>
    </xdr:from>
    <xdr:to>
      <xdr:col>12</xdr:col>
      <xdr:colOff>217714</xdr:colOff>
      <xdr:row>88</xdr:row>
      <xdr:rowOff>40822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3607143" y="18886715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54429</xdr:colOff>
      <xdr:row>85</xdr:row>
      <xdr:rowOff>163285</xdr:rowOff>
    </xdr:from>
    <xdr:to>
      <xdr:col>7</xdr:col>
      <xdr:colOff>489857</xdr:colOff>
      <xdr:row>87</xdr:row>
      <xdr:rowOff>163285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3022036" y="19077214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57150</xdr:colOff>
      <xdr:row>95</xdr:row>
      <xdr:rowOff>615043</xdr:rowOff>
    </xdr:from>
    <xdr:to>
      <xdr:col>12</xdr:col>
      <xdr:colOff>247650</xdr:colOff>
      <xdr:row>97</xdr:row>
      <xdr:rowOff>138793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3637079" y="22059900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84365</xdr:colOff>
      <xdr:row>96</xdr:row>
      <xdr:rowOff>43542</xdr:rowOff>
    </xdr:from>
    <xdr:to>
      <xdr:col>7</xdr:col>
      <xdr:colOff>519793</xdr:colOff>
      <xdr:row>97</xdr:row>
      <xdr:rowOff>57149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13051972" y="22250399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95248</xdr:colOff>
      <xdr:row>168</xdr:row>
      <xdr:rowOff>95250</xdr:rowOff>
    </xdr:from>
    <xdr:to>
      <xdr:col>12</xdr:col>
      <xdr:colOff>285748</xdr:colOff>
      <xdr:row>170</xdr:row>
      <xdr:rowOff>176893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13675177" y="43937464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122463</xdr:colOff>
      <xdr:row>169</xdr:row>
      <xdr:rowOff>95249</xdr:rowOff>
    </xdr:from>
    <xdr:to>
      <xdr:col>7</xdr:col>
      <xdr:colOff>557891</xdr:colOff>
      <xdr:row>170</xdr:row>
      <xdr:rowOff>95249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13090070" y="44127963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0</xdr:col>
      <xdr:colOff>27216</xdr:colOff>
      <xdr:row>0</xdr:row>
      <xdr:rowOff>2</xdr:rowOff>
    </xdr:from>
    <xdr:to>
      <xdr:col>3</xdr:col>
      <xdr:colOff>979717</xdr:colOff>
      <xdr:row>6</xdr:row>
      <xdr:rowOff>136074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27216" y="2"/>
          <a:ext cx="1578430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1A</a:t>
          </a:r>
        </a:p>
        <a:p>
          <a:pPr algn="ctr"/>
          <a:r>
            <a:rPr lang="ms-MY" sz="1400" b="1">
              <a:latin typeface="+mn-lt"/>
              <a:cs typeface="Arial" panose="020B0604020202020204" pitchFamily="34" charset="0"/>
            </a:rPr>
            <a:t>PENDIRIAN</a:t>
          </a:r>
          <a:r>
            <a:rPr lang="ms-MY" sz="1400" b="1" baseline="0">
              <a:latin typeface="+mn-lt"/>
              <a:cs typeface="Arial" panose="020B0604020202020204" pitchFamily="34" charset="0"/>
            </a:rPr>
            <a:t> 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BANGUNAN</a:t>
          </a:r>
          <a:endParaRPr lang="ms-MY" sz="14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160</xdr:row>
      <xdr:rowOff>142875</xdr:rowOff>
    </xdr:from>
    <xdr:to>
      <xdr:col>12</xdr:col>
      <xdr:colOff>343580</xdr:colOff>
      <xdr:row>163</xdr:row>
      <xdr:rowOff>142875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pSpPr/>
      </xdr:nvGrpSpPr>
      <xdr:grpSpPr>
        <a:xfrm>
          <a:off x="13168313" y="42538650"/>
          <a:ext cx="3177267" cy="666750"/>
          <a:chOff x="14020800" y="40728900"/>
          <a:chExt cx="3224892" cy="6667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B00-000003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ight Arrow 3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142875</xdr:colOff>
      <xdr:row>80</xdr:row>
      <xdr:rowOff>23814</xdr:rowOff>
    </xdr:from>
    <xdr:to>
      <xdr:col>12</xdr:col>
      <xdr:colOff>272142</xdr:colOff>
      <xdr:row>83</xdr:row>
      <xdr:rowOff>119064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pSpPr/>
      </xdr:nvGrpSpPr>
      <xdr:grpSpPr>
        <a:xfrm>
          <a:off x="13096875" y="18054639"/>
          <a:ext cx="3177267" cy="685800"/>
          <a:chOff x="14020800" y="40728900"/>
          <a:chExt cx="3224892" cy="666750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ight Arrow 6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142875</xdr:colOff>
      <xdr:row>96</xdr:row>
      <xdr:rowOff>214313</xdr:rowOff>
    </xdr:from>
    <xdr:to>
      <xdr:col>12</xdr:col>
      <xdr:colOff>272142</xdr:colOff>
      <xdr:row>99</xdr:row>
      <xdr:rowOff>119063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GrpSpPr/>
      </xdr:nvGrpSpPr>
      <xdr:grpSpPr>
        <a:xfrm>
          <a:off x="13096875" y="21940838"/>
          <a:ext cx="3177267" cy="685800"/>
          <a:chOff x="14020800" y="40728900"/>
          <a:chExt cx="3224892" cy="66675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B00-000009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Right Arrow 9">
            <a:extLst>
              <a:ext uri="{FF2B5EF4-FFF2-40B4-BE49-F238E27FC236}">
                <a16:creationId xmlns:a16="http://schemas.microsoft.com/office/drawing/2014/main" xmlns="" id="{00000000-0008-0000-0B00-00000A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166687</xdr:colOff>
      <xdr:row>116</xdr:row>
      <xdr:rowOff>166687</xdr:rowOff>
    </xdr:from>
    <xdr:to>
      <xdr:col>12</xdr:col>
      <xdr:colOff>295954</xdr:colOff>
      <xdr:row>119</xdr:row>
      <xdr:rowOff>71437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GrpSpPr/>
      </xdr:nvGrpSpPr>
      <xdr:grpSpPr>
        <a:xfrm>
          <a:off x="13120687" y="26941462"/>
          <a:ext cx="3177267" cy="666750"/>
          <a:chOff x="14020800" y="40728900"/>
          <a:chExt cx="3224892" cy="666750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xmlns="" id="{00000000-0008-0000-0B00-00000C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Right Arrow 12">
            <a:extLst>
              <a:ext uri="{FF2B5EF4-FFF2-40B4-BE49-F238E27FC236}">
                <a16:creationId xmlns:a16="http://schemas.microsoft.com/office/drawing/2014/main" xmlns="" id="{00000000-0008-0000-0B00-00000D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0</xdr:col>
      <xdr:colOff>369793</xdr:colOff>
      <xdr:row>0</xdr:row>
      <xdr:rowOff>168085</xdr:rowOff>
    </xdr:from>
    <xdr:to>
      <xdr:col>3</xdr:col>
      <xdr:colOff>1075764</xdr:colOff>
      <xdr:row>5</xdr:row>
      <xdr:rowOff>89647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SpPr txBox="1"/>
      </xdr:nvSpPr>
      <xdr:spPr>
        <a:xfrm>
          <a:off x="369793" y="168085"/>
          <a:ext cx="1322295" cy="90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 7A</a:t>
          </a:r>
        </a:p>
        <a:p>
          <a:pPr algn="ctr"/>
          <a:r>
            <a:rPr lang="ms-MY" sz="1100" b="1">
              <a:latin typeface="+mn-lt"/>
              <a:cs typeface="Arial" panose="020B0604020202020204" pitchFamily="34" charset="0"/>
            </a:rPr>
            <a:t>LCP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116</xdr:row>
      <xdr:rowOff>0</xdr:rowOff>
    </xdr:from>
    <xdr:to>
      <xdr:col>12</xdr:col>
      <xdr:colOff>353785</xdr:colOff>
      <xdr:row>118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pSpPr/>
      </xdr:nvGrpSpPr>
      <xdr:grpSpPr>
        <a:xfrm>
          <a:off x="13677900" y="26774775"/>
          <a:ext cx="3211285" cy="666750"/>
          <a:chOff x="14020800" y="40728900"/>
          <a:chExt cx="3224892" cy="6667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C00-000003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ight Arrow 3">
            <a:extLst>
              <a:ext uri="{FF2B5EF4-FFF2-40B4-BE49-F238E27FC236}">
                <a16:creationId xmlns:a16="http://schemas.microsoft.com/office/drawing/2014/main" xmlns="" id="{00000000-0008-0000-0C00-000004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228600</xdr:colOff>
      <xdr:row>168</xdr:row>
      <xdr:rowOff>152400</xdr:rowOff>
    </xdr:from>
    <xdr:to>
      <xdr:col>12</xdr:col>
      <xdr:colOff>405492</xdr:colOff>
      <xdr:row>171</xdr:row>
      <xdr:rowOff>19050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pSpPr/>
      </xdr:nvGrpSpPr>
      <xdr:grpSpPr>
        <a:xfrm>
          <a:off x="13716000" y="43900725"/>
          <a:ext cx="3224892" cy="685800"/>
          <a:chOff x="14020800" y="40728900"/>
          <a:chExt cx="3224892" cy="666750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C00-000006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ight Arrow 6">
            <a:extLst>
              <a:ext uri="{FF2B5EF4-FFF2-40B4-BE49-F238E27FC236}">
                <a16:creationId xmlns:a16="http://schemas.microsoft.com/office/drawing/2014/main" xmlns="" id="{00000000-0008-0000-0C00-000007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3</xdr:col>
      <xdr:colOff>33618</xdr:colOff>
      <xdr:row>0</xdr:row>
      <xdr:rowOff>156882</xdr:rowOff>
    </xdr:from>
    <xdr:to>
      <xdr:col>3</xdr:col>
      <xdr:colOff>1355913</xdr:colOff>
      <xdr:row>5</xdr:row>
      <xdr:rowOff>78444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 txBox="1"/>
      </xdr:nvSpPr>
      <xdr:spPr>
        <a:xfrm>
          <a:off x="649942" y="156882"/>
          <a:ext cx="1322295" cy="90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 7B</a:t>
          </a:r>
        </a:p>
        <a:p>
          <a:pPr algn="ctr"/>
          <a:r>
            <a:rPr lang="ms-MY" sz="1100" b="1">
              <a:latin typeface="+mn-lt"/>
              <a:cs typeface="Arial" panose="020B0604020202020204" pitchFamily="34" charset="0"/>
            </a:rPr>
            <a:t>LCP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204107</xdr:colOff>
      <xdr:row>81</xdr:row>
      <xdr:rowOff>95251</xdr:rowOff>
    </xdr:from>
    <xdr:to>
      <xdr:col>12</xdr:col>
      <xdr:colOff>367392</xdr:colOff>
      <xdr:row>85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3801045" y="17811751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238125</xdr:colOff>
      <xdr:row>82</xdr:row>
      <xdr:rowOff>95250</xdr:rowOff>
    </xdr:from>
    <xdr:to>
      <xdr:col>8</xdr:col>
      <xdr:colOff>54428</xdr:colOff>
      <xdr:row>84</xdr:row>
      <xdr:rowOff>108857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13215938" y="18002250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156482</xdr:colOff>
      <xdr:row>93</xdr:row>
      <xdr:rowOff>23813</xdr:rowOff>
    </xdr:from>
    <xdr:to>
      <xdr:col>12</xdr:col>
      <xdr:colOff>319767</xdr:colOff>
      <xdr:row>95</xdr:row>
      <xdr:rowOff>119063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3753420" y="20216813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190500</xdr:colOff>
      <xdr:row>94</xdr:row>
      <xdr:rowOff>23812</xdr:rowOff>
    </xdr:from>
    <xdr:to>
      <xdr:col>8</xdr:col>
      <xdr:colOff>6803</xdr:colOff>
      <xdr:row>95</xdr:row>
      <xdr:rowOff>37419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13168313" y="20407312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132670</xdr:colOff>
      <xdr:row>117</xdr:row>
      <xdr:rowOff>285749</xdr:rowOff>
    </xdr:from>
    <xdr:to>
      <xdr:col>12</xdr:col>
      <xdr:colOff>295955</xdr:colOff>
      <xdr:row>121</xdr:row>
      <xdr:rowOff>-1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13729608" y="26646187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166688</xdr:colOff>
      <xdr:row>118</xdr:row>
      <xdr:rowOff>95248</xdr:rowOff>
    </xdr:from>
    <xdr:to>
      <xdr:col>7</xdr:col>
      <xdr:colOff>602116</xdr:colOff>
      <xdr:row>120</xdr:row>
      <xdr:rowOff>108855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13144501" y="26836686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85045</xdr:colOff>
      <xdr:row>157</xdr:row>
      <xdr:rowOff>357187</xdr:rowOff>
    </xdr:from>
    <xdr:to>
      <xdr:col>12</xdr:col>
      <xdr:colOff>248330</xdr:colOff>
      <xdr:row>161</xdr:row>
      <xdr:rowOff>23812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13681983" y="40147875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119063</xdr:colOff>
      <xdr:row>158</xdr:row>
      <xdr:rowOff>166686</xdr:rowOff>
    </xdr:from>
    <xdr:to>
      <xdr:col>7</xdr:col>
      <xdr:colOff>554491</xdr:colOff>
      <xdr:row>160</xdr:row>
      <xdr:rowOff>132668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13096876" y="40338374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180294</xdr:colOff>
      <xdr:row>170</xdr:row>
      <xdr:rowOff>142875</xdr:rowOff>
    </xdr:from>
    <xdr:to>
      <xdr:col>12</xdr:col>
      <xdr:colOff>343579</xdr:colOff>
      <xdr:row>173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3777232" y="43219688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214312</xdr:colOff>
      <xdr:row>170</xdr:row>
      <xdr:rowOff>333374</xdr:rowOff>
    </xdr:from>
    <xdr:to>
      <xdr:col>8</xdr:col>
      <xdr:colOff>30615</xdr:colOff>
      <xdr:row>172</xdr:row>
      <xdr:rowOff>108856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/>
      </xdr:nvSpPr>
      <xdr:spPr>
        <a:xfrm>
          <a:off x="13192125" y="43410187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0</xdr:col>
      <xdr:colOff>0</xdr:colOff>
      <xdr:row>0</xdr:row>
      <xdr:rowOff>23812</xdr:rowOff>
    </xdr:from>
    <xdr:to>
      <xdr:col>3</xdr:col>
      <xdr:colOff>935492</xdr:colOff>
      <xdr:row>6</xdr:row>
      <xdr:rowOff>176892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0" y="23812"/>
          <a:ext cx="1554617" cy="1331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1B</a:t>
          </a:r>
        </a:p>
        <a:p>
          <a:pPr algn="ctr"/>
          <a:r>
            <a:rPr lang="ms-MY" sz="1400" b="1">
              <a:latin typeface="+mn-lt"/>
              <a:cs typeface="Arial" panose="020B0604020202020204" pitchFamily="34" charset="0"/>
            </a:rPr>
            <a:t>PEROBOHAN</a:t>
          </a:r>
          <a:r>
            <a:rPr lang="ms-MY" sz="1400" b="1" baseline="0">
              <a:latin typeface="+mn-lt"/>
              <a:cs typeface="Arial" panose="020B0604020202020204" pitchFamily="34" charset="0"/>
            </a:rPr>
            <a:t> 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BANGUNAN</a:t>
          </a:r>
          <a:endParaRPr lang="ms-MY" sz="14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356507</xdr:colOff>
      <xdr:row>80</xdr:row>
      <xdr:rowOff>38100</xdr:rowOff>
    </xdr:from>
    <xdr:to>
      <xdr:col>12</xdr:col>
      <xdr:colOff>557892</xdr:colOff>
      <xdr:row>83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3920107" y="17792700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381000</xdr:colOff>
      <xdr:row>81</xdr:row>
      <xdr:rowOff>38099</xdr:rowOff>
    </xdr:from>
    <xdr:to>
      <xdr:col>8</xdr:col>
      <xdr:colOff>206828</xdr:colOff>
      <xdr:row>83</xdr:row>
      <xdr:rowOff>51706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3335000" y="17983199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242207</xdr:colOff>
      <xdr:row>155</xdr:row>
      <xdr:rowOff>38100</xdr:rowOff>
    </xdr:from>
    <xdr:to>
      <xdr:col>12</xdr:col>
      <xdr:colOff>443592</xdr:colOff>
      <xdr:row>157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13805807" y="39585900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266700</xdr:colOff>
      <xdr:row>156</xdr:row>
      <xdr:rowOff>38099</xdr:rowOff>
    </xdr:from>
    <xdr:to>
      <xdr:col>8</xdr:col>
      <xdr:colOff>92528</xdr:colOff>
      <xdr:row>157</xdr:row>
      <xdr:rowOff>51706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3220700" y="39776399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8</xdr:col>
      <xdr:colOff>242207</xdr:colOff>
      <xdr:row>168</xdr:row>
      <xdr:rowOff>76200</xdr:rowOff>
    </xdr:from>
    <xdr:to>
      <xdr:col>12</xdr:col>
      <xdr:colOff>443592</xdr:colOff>
      <xdr:row>170</xdr:row>
      <xdr:rowOff>171450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13805807" y="42862500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266700</xdr:colOff>
      <xdr:row>169</xdr:row>
      <xdr:rowOff>76199</xdr:rowOff>
    </xdr:from>
    <xdr:to>
      <xdr:col>8</xdr:col>
      <xdr:colOff>92528</xdr:colOff>
      <xdr:row>170</xdr:row>
      <xdr:rowOff>89806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3220700" y="43052999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3</xdr:col>
      <xdr:colOff>949780</xdr:colOff>
      <xdr:row>6</xdr:row>
      <xdr:rowOff>157843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0" y="38100"/>
          <a:ext cx="1578430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1C</a:t>
          </a:r>
        </a:p>
        <a:p>
          <a:pPr algn="ctr"/>
          <a:r>
            <a:rPr lang="ms-MY" sz="1400" b="1">
              <a:latin typeface="+mn-lt"/>
              <a:cs typeface="Arial" panose="020B0604020202020204" pitchFamily="34" charset="0"/>
            </a:rPr>
            <a:t>PENGUBAHAN</a:t>
          </a:r>
          <a:r>
            <a:rPr lang="ms-MY" sz="1400" b="1" baseline="0">
              <a:latin typeface="+mn-lt"/>
              <a:cs typeface="Arial" panose="020B0604020202020204" pitchFamily="34" charset="0"/>
            </a:rPr>
            <a:t> 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BANGUNAN</a:t>
          </a:r>
          <a:endParaRPr lang="ms-MY" sz="14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242207</xdr:colOff>
      <xdr:row>78</xdr:row>
      <xdr:rowOff>114300</xdr:rowOff>
    </xdr:from>
    <xdr:to>
      <xdr:col>12</xdr:col>
      <xdr:colOff>443592</xdr:colOff>
      <xdr:row>82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3805807" y="17106900"/>
          <a:ext cx="263978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s-MY" sz="1200" b="1">
              <a:latin typeface="Arial" panose="020B0604020202020204" pitchFamily="34" charset="0"/>
              <a:cs typeface="Arial" panose="020B0604020202020204" pitchFamily="34" charset="0"/>
            </a:rPr>
            <a:t>BAGI</a:t>
          </a:r>
          <a:r>
            <a:rPr lang="ms-MY" sz="1200" b="1" baseline="0">
              <a:latin typeface="Arial" panose="020B0604020202020204" pitchFamily="34" charset="0"/>
              <a:cs typeface="Arial" panose="020B0604020202020204" pitchFamily="34" charset="0"/>
            </a:rPr>
            <a:t> PERKARA YANG BERTANDA MERAH MARKAH PENUH DIBERIKAN </a:t>
          </a:r>
          <a:endParaRPr lang="ms-MY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266700</xdr:colOff>
      <xdr:row>79</xdr:row>
      <xdr:rowOff>114299</xdr:rowOff>
    </xdr:from>
    <xdr:to>
      <xdr:col>8</xdr:col>
      <xdr:colOff>92528</xdr:colOff>
      <xdr:row>81</xdr:row>
      <xdr:rowOff>127906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13220700" y="17297399"/>
          <a:ext cx="435428" cy="39460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7</xdr:col>
      <xdr:colOff>266700</xdr:colOff>
      <xdr:row>156</xdr:row>
      <xdr:rowOff>76200</xdr:rowOff>
    </xdr:from>
    <xdr:to>
      <xdr:col>12</xdr:col>
      <xdr:colOff>443592</xdr:colOff>
      <xdr:row>158</xdr:row>
      <xdr:rowOff>171450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pSpPr/>
      </xdr:nvGrpSpPr>
      <xdr:grpSpPr>
        <a:xfrm>
          <a:off x="13792200" y="40700325"/>
          <a:ext cx="3224892" cy="676275"/>
          <a:chOff x="14020800" y="40728900"/>
          <a:chExt cx="3224892" cy="666750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ight Arrow 4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152400</xdr:colOff>
      <xdr:row>169</xdr:row>
      <xdr:rowOff>76200</xdr:rowOff>
    </xdr:from>
    <xdr:to>
      <xdr:col>12</xdr:col>
      <xdr:colOff>329292</xdr:colOff>
      <xdr:row>171</xdr:row>
      <xdr:rowOff>171450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GrpSpPr/>
      </xdr:nvGrpSpPr>
      <xdr:grpSpPr>
        <a:xfrm>
          <a:off x="13677900" y="44015025"/>
          <a:ext cx="3224892" cy="676275"/>
          <a:chOff x="14020800" y="40728900"/>
          <a:chExt cx="3224892" cy="666750"/>
        </a:xfrm>
      </xdr:grpSpPr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Right Arrow 8">
            <a:extLst>
              <a:ext uri="{FF2B5EF4-FFF2-40B4-BE49-F238E27FC236}">
                <a16:creationId xmlns:a16="http://schemas.microsoft.com/office/drawing/2014/main" xmlns="" id="{00000000-0008-0000-0500-000009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987880</xdr:colOff>
      <xdr:row>6</xdr:row>
      <xdr:rowOff>157843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38100" y="38100"/>
          <a:ext cx="1578430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1D</a:t>
          </a:r>
        </a:p>
        <a:p>
          <a:pPr algn="ctr"/>
          <a:r>
            <a:rPr lang="ms-MY" sz="1400" b="1">
              <a:latin typeface="+mn-lt"/>
              <a:cs typeface="Arial" panose="020B0604020202020204" pitchFamily="34" charset="0"/>
            </a:rPr>
            <a:t>PEMAJUAN</a:t>
          </a:r>
          <a:r>
            <a:rPr lang="ms-MY" sz="1400" b="1" baseline="0">
              <a:latin typeface="+mn-lt"/>
              <a:cs typeface="Arial" panose="020B0604020202020204" pitchFamily="34" charset="0"/>
            </a:rPr>
            <a:t> MELIBATKAN RUANG UDARA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119063</xdr:colOff>
      <xdr:row>155</xdr:row>
      <xdr:rowOff>95250</xdr:rowOff>
    </xdr:from>
    <xdr:to>
      <xdr:col>12</xdr:col>
      <xdr:colOff>248330</xdr:colOff>
      <xdr:row>157</xdr:row>
      <xdr:rowOff>190500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/>
      </xdr:nvGrpSpPr>
      <xdr:grpSpPr>
        <a:xfrm>
          <a:off x="13073063" y="41290875"/>
          <a:ext cx="3177267" cy="676275"/>
          <a:chOff x="14020800" y="40728900"/>
          <a:chExt cx="3224892" cy="6667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ight Arrow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71437</xdr:colOff>
      <xdr:row>162</xdr:row>
      <xdr:rowOff>71437</xdr:rowOff>
    </xdr:from>
    <xdr:to>
      <xdr:col>12</xdr:col>
      <xdr:colOff>200704</xdr:colOff>
      <xdr:row>164</xdr:row>
      <xdr:rowOff>166687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pSpPr/>
      </xdr:nvGrpSpPr>
      <xdr:grpSpPr>
        <a:xfrm>
          <a:off x="13025437" y="42943462"/>
          <a:ext cx="3177267" cy="676275"/>
          <a:chOff x="14020800" y="40728900"/>
          <a:chExt cx="3224892" cy="666750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ight Arrow 6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71437</xdr:colOff>
      <xdr:row>168</xdr:row>
      <xdr:rowOff>0</xdr:rowOff>
    </xdr:from>
    <xdr:to>
      <xdr:col>12</xdr:col>
      <xdr:colOff>200704</xdr:colOff>
      <xdr:row>170</xdr:row>
      <xdr:rowOff>95250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pSpPr/>
      </xdr:nvGrpSpPr>
      <xdr:grpSpPr>
        <a:xfrm>
          <a:off x="13025437" y="44510325"/>
          <a:ext cx="3177267" cy="676275"/>
          <a:chOff x="14020800" y="40728900"/>
          <a:chExt cx="3224892" cy="66675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600-000009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Right Arrow 9">
            <a:extLst>
              <a:ext uri="{FF2B5EF4-FFF2-40B4-BE49-F238E27FC236}">
                <a16:creationId xmlns:a16="http://schemas.microsoft.com/office/drawing/2014/main" xmlns="" id="{00000000-0008-0000-0600-00000A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0</xdr:col>
      <xdr:colOff>0</xdr:colOff>
      <xdr:row>0</xdr:row>
      <xdr:rowOff>47632</xdr:rowOff>
    </xdr:from>
    <xdr:to>
      <xdr:col>3</xdr:col>
      <xdr:colOff>959305</xdr:colOff>
      <xdr:row>6</xdr:row>
      <xdr:rowOff>224525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/>
      </xdr:nvSpPr>
      <xdr:spPr>
        <a:xfrm>
          <a:off x="0" y="47632"/>
          <a:ext cx="1578430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2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KERJA KEJURUTERAAN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81</xdr:row>
      <xdr:rowOff>152400</xdr:rowOff>
    </xdr:from>
    <xdr:to>
      <xdr:col>12</xdr:col>
      <xdr:colOff>291192</xdr:colOff>
      <xdr:row>85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/>
      </xdr:nvGrpSpPr>
      <xdr:grpSpPr>
        <a:xfrm>
          <a:off x="13525500" y="18383250"/>
          <a:ext cx="3224892" cy="695325"/>
          <a:chOff x="14020800" y="40728900"/>
          <a:chExt cx="3224892" cy="6667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ight Arrow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114300</xdr:colOff>
      <xdr:row>168</xdr:row>
      <xdr:rowOff>114300</xdr:rowOff>
    </xdr:from>
    <xdr:to>
      <xdr:col>12</xdr:col>
      <xdr:colOff>291192</xdr:colOff>
      <xdr:row>170</xdr:row>
      <xdr:rowOff>209550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pSpPr/>
      </xdr:nvGrpSpPr>
      <xdr:grpSpPr>
        <a:xfrm>
          <a:off x="13525500" y="43862625"/>
          <a:ext cx="3224892" cy="676275"/>
          <a:chOff x="14020800" y="40728900"/>
          <a:chExt cx="3224892" cy="666750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ight Arrow 6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959305</xdr:colOff>
      <xdr:row>6</xdr:row>
      <xdr:rowOff>129268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0" y="0"/>
          <a:ext cx="1578430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3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KERJA PERLOMBONGAN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82</xdr:row>
      <xdr:rowOff>38100</xdr:rowOff>
    </xdr:from>
    <xdr:to>
      <xdr:col>12</xdr:col>
      <xdr:colOff>253092</xdr:colOff>
      <xdr:row>85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pSpPr/>
      </xdr:nvGrpSpPr>
      <xdr:grpSpPr>
        <a:xfrm>
          <a:off x="13487400" y="18240375"/>
          <a:ext cx="3224892" cy="666750"/>
          <a:chOff x="14020800" y="40728900"/>
          <a:chExt cx="3224892" cy="6667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ight Arrow 3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114300</xdr:colOff>
      <xdr:row>156</xdr:row>
      <xdr:rowOff>0</xdr:rowOff>
    </xdr:from>
    <xdr:to>
      <xdr:col>12</xdr:col>
      <xdr:colOff>291192</xdr:colOff>
      <xdr:row>158</xdr:row>
      <xdr:rowOff>57150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pSpPr/>
      </xdr:nvGrpSpPr>
      <xdr:grpSpPr>
        <a:xfrm>
          <a:off x="13525500" y="40185975"/>
          <a:ext cx="3224892" cy="628650"/>
          <a:chOff x="14020800" y="40728900"/>
          <a:chExt cx="3224892" cy="666750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ight Arrow 6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76200</xdr:colOff>
      <xdr:row>169</xdr:row>
      <xdr:rowOff>0</xdr:rowOff>
    </xdr:from>
    <xdr:to>
      <xdr:col>12</xdr:col>
      <xdr:colOff>253092</xdr:colOff>
      <xdr:row>171</xdr:row>
      <xdr:rowOff>57150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pSpPr/>
      </xdr:nvGrpSpPr>
      <xdr:grpSpPr>
        <a:xfrm>
          <a:off x="13487400" y="43233975"/>
          <a:ext cx="3224892" cy="628650"/>
          <a:chOff x="14020800" y="40728900"/>
          <a:chExt cx="3224892" cy="66675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800-000009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Right Arrow 9">
            <a:extLst>
              <a:ext uri="{FF2B5EF4-FFF2-40B4-BE49-F238E27FC236}">
                <a16:creationId xmlns:a16="http://schemas.microsoft.com/office/drawing/2014/main" xmlns="" id="{00000000-0008-0000-0800-00000A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0</xdr:col>
      <xdr:colOff>95249</xdr:colOff>
      <xdr:row>0</xdr:row>
      <xdr:rowOff>0</xdr:rowOff>
    </xdr:from>
    <xdr:to>
      <xdr:col>3</xdr:col>
      <xdr:colOff>1047750</xdr:colOff>
      <xdr:row>6</xdr:row>
      <xdr:rowOff>136072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/>
      </xdr:nvSpPr>
      <xdr:spPr>
        <a:xfrm>
          <a:off x="95249" y="0"/>
          <a:ext cx="1578430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4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KERJA PERINDUSTRIAN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168</xdr:row>
      <xdr:rowOff>95250</xdr:rowOff>
    </xdr:from>
    <xdr:to>
      <xdr:col>12</xdr:col>
      <xdr:colOff>272142</xdr:colOff>
      <xdr:row>170</xdr:row>
      <xdr:rowOff>190500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pSpPr/>
      </xdr:nvGrpSpPr>
      <xdr:grpSpPr>
        <a:xfrm>
          <a:off x="13096875" y="44605575"/>
          <a:ext cx="3177267" cy="676275"/>
          <a:chOff x="14020800" y="40728900"/>
          <a:chExt cx="3224892" cy="6667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900-000003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ight Arrow 3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0</xdr:col>
      <xdr:colOff>324971</xdr:colOff>
      <xdr:row>0</xdr:row>
      <xdr:rowOff>33617</xdr:rowOff>
    </xdr:from>
    <xdr:to>
      <xdr:col>3</xdr:col>
      <xdr:colOff>2185147</xdr:colOff>
      <xdr:row>6</xdr:row>
      <xdr:rowOff>176892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24971" y="33617"/>
          <a:ext cx="2476500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5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KERJA PERUBAHAN MATERIAL PENGGUNAAN TANAH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73</xdr:row>
      <xdr:rowOff>47625</xdr:rowOff>
    </xdr:from>
    <xdr:to>
      <xdr:col>12</xdr:col>
      <xdr:colOff>367392</xdr:colOff>
      <xdr:row>76</xdr:row>
      <xdr:rowOff>142875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pSpPr/>
      </xdr:nvGrpSpPr>
      <xdr:grpSpPr>
        <a:xfrm>
          <a:off x="13192125" y="16706850"/>
          <a:ext cx="3177267" cy="685800"/>
          <a:chOff x="14020800" y="40728900"/>
          <a:chExt cx="3224892" cy="6667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ight Arrow 3">
            <a:extLst>
              <a:ext uri="{FF2B5EF4-FFF2-40B4-BE49-F238E27FC236}">
                <a16:creationId xmlns:a16="http://schemas.microsoft.com/office/drawing/2014/main" xmlns="" id="{00000000-0008-0000-0A00-000004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95250</xdr:colOff>
      <xdr:row>92</xdr:row>
      <xdr:rowOff>47625</xdr:rowOff>
    </xdr:from>
    <xdr:to>
      <xdr:col>12</xdr:col>
      <xdr:colOff>224517</xdr:colOff>
      <xdr:row>94</xdr:row>
      <xdr:rowOff>142875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pSpPr/>
      </xdr:nvGrpSpPr>
      <xdr:grpSpPr>
        <a:xfrm>
          <a:off x="13049250" y="20621625"/>
          <a:ext cx="3177267" cy="676275"/>
          <a:chOff x="14020800" y="40728900"/>
          <a:chExt cx="3224892" cy="666750"/>
        </a:xfrm>
      </xdr:grpSpPr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A00-000006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ight Arrow 6">
            <a:extLst>
              <a:ext uri="{FF2B5EF4-FFF2-40B4-BE49-F238E27FC236}">
                <a16:creationId xmlns:a16="http://schemas.microsoft.com/office/drawing/2014/main" xmlns="" id="{00000000-0008-0000-0A00-000007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190500</xdr:colOff>
      <xdr:row>116</xdr:row>
      <xdr:rowOff>119062</xdr:rowOff>
    </xdr:from>
    <xdr:to>
      <xdr:col>12</xdr:col>
      <xdr:colOff>319767</xdr:colOff>
      <xdr:row>119</xdr:row>
      <xdr:rowOff>23812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pSpPr/>
      </xdr:nvGrpSpPr>
      <xdr:grpSpPr>
        <a:xfrm>
          <a:off x="13144500" y="26893837"/>
          <a:ext cx="3177267" cy="666750"/>
          <a:chOff x="14020800" y="40728900"/>
          <a:chExt cx="3224892" cy="666750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xmlns="" id="{00000000-0008-0000-0A00-000009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Right Arrow 9">
            <a:extLst>
              <a:ext uri="{FF2B5EF4-FFF2-40B4-BE49-F238E27FC236}">
                <a16:creationId xmlns:a16="http://schemas.microsoft.com/office/drawing/2014/main" xmlns="" id="{00000000-0008-0000-0A00-00000A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7</xdr:col>
      <xdr:colOff>190501</xdr:colOff>
      <xdr:row>168</xdr:row>
      <xdr:rowOff>142875</xdr:rowOff>
    </xdr:from>
    <xdr:to>
      <xdr:col>12</xdr:col>
      <xdr:colOff>319768</xdr:colOff>
      <xdr:row>171</xdr:row>
      <xdr:rowOff>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pSpPr/>
      </xdr:nvGrpSpPr>
      <xdr:grpSpPr>
        <a:xfrm>
          <a:off x="13144501" y="44653200"/>
          <a:ext cx="3177267" cy="676275"/>
          <a:chOff x="14020800" y="40728900"/>
          <a:chExt cx="3224892" cy="666750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xmlns="" id="{00000000-0008-0000-0A00-00000C000000}"/>
              </a:ext>
            </a:extLst>
          </xdr:cNvPr>
          <xdr:cNvSpPr txBox="1"/>
        </xdr:nvSpPr>
        <xdr:spPr>
          <a:xfrm>
            <a:off x="14605907" y="40728900"/>
            <a:ext cx="2639785" cy="6667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ms-MY" sz="1200" b="1">
                <a:latin typeface="Arial" panose="020B0604020202020204" pitchFamily="34" charset="0"/>
                <a:cs typeface="Arial" panose="020B0604020202020204" pitchFamily="34" charset="0"/>
              </a:rPr>
              <a:t>BAGI</a:t>
            </a:r>
            <a:r>
              <a:rPr lang="ms-MY" sz="1200" b="1" baseline="0">
                <a:latin typeface="Arial" panose="020B0604020202020204" pitchFamily="34" charset="0"/>
                <a:cs typeface="Arial" panose="020B0604020202020204" pitchFamily="34" charset="0"/>
              </a:rPr>
              <a:t> PERKARA YANG BERTANDA MERAH MARKAH PENUH DIBERIKAN </a:t>
            </a:r>
            <a:endParaRPr lang="ms-MY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Right Arrow 12">
            <a:extLst>
              <a:ext uri="{FF2B5EF4-FFF2-40B4-BE49-F238E27FC236}">
                <a16:creationId xmlns:a16="http://schemas.microsoft.com/office/drawing/2014/main" xmlns="" id="{00000000-0008-0000-0A00-00000D000000}"/>
              </a:ext>
            </a:extLst>
          </xdr:cNvPr>
          <xdr:cNvSpPr/>
        </xdr:nvSpPr>
        <xdr:spPr>
          <a:xfrm>
            <a:off x="14020800" y="40919399"/>
            <a:ext cx="435428" cy="394607"/>
          </a:xfrm>
          <a:prstGeom prst="rightArrow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ms-MY" sz="1100"/>
          </a:p>
        </xdr:txBody>
      </xdr:sp>
    </xdr:grpSp>
    <xdr:clientData/>
  </xdr:twoCellAnchor>
  <xdr:twoCellAnchor>
    <xdr:from>
      <xdr:col>0</xdr:col>
      <xdr:colOff>100854</xdr:colOff>
      <xdr:row>0</xdr:row>
      <xdr:rowOff>0</xdr:rowOff>
    </xdr:from>
    <xdr:to>
      <xdr:col>3</xdr:col>
      <xdr:colOff>1882588</xdr:colOff>
      <xdr:row>6</xdr:row>
      <xdr:rowOff>143275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 txBox="1"/>
      </xdr:nvSpPr>
      <xdr:spPr>
        <a:xfrm>
          <a:off x="100854" y="0"/>
          <a:ext cx="2398058" cy="131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s-MY" sz="4000" b="1">
              <a:latin typeface="+mn-lt"/>
              <a:cs typeface="Arial" panose="020B0604020202020204" pitchFamily="34" charset="0"/>
            </a:rPr>
            <a:t>6</a:t>
          </a:r>
        </a:p>
        <a:p>
          <a:pPr algn="ctr"/>
          <a:r>
            <a:rPr lang="ms-MY" sz="1400" b="1" baseline="0">
              <a:latin typeface="+mn-lt"/>
              <a:cs typeface="Arial" panose="020B0604020202020204" pitchFamily="34" charset="0"/>
            </a:rPr>
            <a:t>KERJA PERUBAHAN MATERIAL PENGGUNAAN BANGUNAN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0BB2DF5-E3F7-455F-B572-84EE1D39E462}">
  <we:reference id="wa104199815" version="1.0.0.1" store="en-US" storeType="OMEX"/>
  <we:alternateReferences>
    <we:reference id="WA104199815" version="1.0.0.1" store="WA104199815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7"/>
  <sheetViews>
    <sheetView topLeftCell="A135" zoomScaleNormal="100" workbookViewId="0">
      <selection activeCell="G145" sqref="G145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52.85546875" customWidth="1"/>
    <col min="8" max="8" width="15.7109375" customWidth="1"/>
  </cols>
  <sheetData>
    <row r="1" spans="1:12" ht="15.75" x14ac:dyDescent="0.25">
      <c r="A1" s="426" t="s">
        <v>216</v>
      </c>
      <c r="B1" s="426"/>
      <c r="C1" s="426"/>
      <c r="D1" s="426"/>
      <c r="E1" s="426"/>
      <c r="F1" s="426"/>
      <c r="G1" s="426"/>
      <c r="H1" s="103"/>
      <c r="I1" s="103"/>
      <c r="J1" s="103"/>
      <c r="K1" s="103"/>
      <c r="L1" s="103"/>
    </row>
    <row r="2" spans="1:12" ht="15.75" x14ac:dyDescent="0.25">
      <c r="A2" s="426" t="s">
        <v>49</v>
      </c>
      <c r="B2" s="426"/>
      <c r="C2" s="426"/>
      <c r="D2" s="426"/>
      <c r="E2" s="426"/>
      <c r="F2" s="426"/>
      <c r="G2" s="426"/>
      <c r="H2" s="103"/>
      <c r="I2" s="103"/>
      <c r="J2" s="103"/>
      <c r="K2" s="103"/>
      <c r="L2" s="103"/>
    </row>
    <row r="3" spans="1:12" ht="15.75" x14ac:dyDescent="0.25">
      <c r="A3" s="426" t="s">
        <v>215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x14ac:dyDescent="0.25">
      <c r="A4" s="439"/>
      <c r="B4" s="439"/>
      <c r="C4" s="439"/>
      <c r="D4" s="439"/>
      <c r="E4" s="439"/>
      <c r="F4" s="439"/>
      <c r="G4" s="439"/>
    </row>
    <row r="5" spans="1:12" ht="38.25" customHeight="1" x14ac:dyDescent="0.25">
      <c r="A5" s="429" t="s">
        <v>57</v>
      </c>
      <c r="B5" s="430"/>
      <c r="C5" s="431"/>
      <c r="D5" s="115" t="s">
        <v>2</v>
      </c>
      <c r="E5" s="50" t="s">
        <v>190</v>
      </c>
      <c r="F5" s="50" t="s">
        <v>178</v>
      </c>
      <c r="G5" s="51" t="s">
        <v>182</v>
      </c>
      <c r="H5" s="326" t="s">
        <v>261</v>
      </c>
      <c r="I5" s="5"/>
      <c r="J5" s="5"/>
      <c r="K5" s="5"/>
      <c r="L5" s="5"/>
    </row>
    <row r="6" spans="1:12" x14ac:dyDescent="0.25">
      <c r="A6" s="427" t="s">
        <v>1</v>
      </c>
      <c r="B6" s="428"/>
      <c r="C6" s="116"/>
      <c r="D6" s="117" t="s">
        <v>0</v>
      </c>
      <c r="E6" s="118"/>
      <c r="F6" s="119"/>
      <c r="G6" s="120"/>
    </row>
    <row r="7" spans="1:12" x14ac:dyDescent="0.25">
      <c r="A7" s="433" t="s">
        <v>4</v>
      </c>
      <c r="B7" s="434"/>
      <c r="C7" s="435"/>
      <c r="D7" s="168" t="s">
        <v>50</v>
      </c>
      <c r="E7" s="122"/>
      <c r="F7" s="123"/>
      <c r="G7" s="124"/>
    </row>
    <row r="8" spans="1:12" x14ac:dyDescent="0.25">
      <c r="A8" s="56"/>
      <c r="B8" s="30"/>
      <c r="C8" s="32">
        <v>1</v>
      </c>
      <c r="D8" s="121" t="s">
        <v>52</v>
      </c>
      <c r="E8" s="125" t="s">
        <v>173</v>
      </c>
      <c r="F8" s="126" t="s">
        <v>173</v>
      </c>
      <c r="G8" s="171" t="s">
        <v>193</v>
      </c>
    </row>
    <row r="9" spans="1:12" x14ac:dyDescent="0.25">
      <c r="A9" s="56"/>
      <c r="B9" s="30"/>
      <c r="C9" s="32">
        <v>2</v>
      </c>
      <c r="D9" s="121" t="s">
        <v>54</v>
      </c>
      <c r="E9" s="125" t="s">
        <v>173</v>
      </c>
      <c r="F9" s="126" t="s">
        <v>173</v>
      </c>
      <c r="G9" s="171" t="s">
        <v>193</v>
      </c>
    </row>
    <row r="10" spans="1:12" x14ac:dyDescent="0.25">
      <c r="A10" s="56"/>
      <c r="B10" s="30"/>
      <c r="C10" s="32">
        <v>3</v>
      </c>
      <c r="D10" s="121" t="s">
        <v>53</v>
      </c>
      <c r="E10" s="410">
        <v>1</v>
      </c>
      <c r="F10" s="411"/>
      <c r="G10" s="124"/>
    </row>
    <row r="11" spans="1:12" x14ac:dyDescent="0.25">
      <c r="A11" s="56"/>
      <c r="B11" s="30"/>
      <c r="C11" s="32">
        <v>4</v>
      </c>
      <c r="D11" s="121" t="s">
        <v>55</v>
      </c>
      <c r="E11" s="410">
        <v>1</v>
      </c>
      <c r="F11" s="411"/>
      <c r="G11" s="124"/>
    </row>
    <row r="12" spans="1:12" x14ac:dyDescent="0.25">
      <c r="A12" s="142"/>
      <c r="B12" s="16"/>
      <c r="C12" s="21">
        <v>5</v>
      </c>
      <c r="D12" s="128" t="s">
        <v>56</v>
      </c>
      <c r="E12" s="410">
        <v>1</v>
      </c>
      <c r="F12" s="411"/>
      <c r="G12" s="124"/>
    </row>
    <row r="13" spans="1:12" x14ac:dyDescent="0.25">
      <c r="A13" s="157" t="s">
        <v>5</v>
      </c>
      <c r="B13" s="169"/>
      <c r="C13" s="170"/>
      <c r="D13" s="168" t="s">
        <v>51</v>
      </c>
      <c r="E13" s="130"/>
      <c r="F13" s="419"/>
      <c r="G13" s="124"/>
    </row>
    <row r="14" spans="1:12" x14ac:dyDescent="0.25">
      <c r="A14" s="142"/>
      <c r="B14" s="16"/>
      <c r="C14" s="21">
        <v>1</v>
      </c>
      <c r="D14" s="131" t="s">
        <v>174</v>
      </c>
      <c r="E14" s="43">
        <v>1</v>
      </c>
      <c r="F14" s="421"/>
      <c r="G14" s="124"/>
    </row>
    <row r="15" spans="1:12" x14ac:dyDescent="0.25">
      <c r="A15" s="157" t="s">
        <v>5</v>
      </c>
      <c r="B15" s="30"/>
      <c r="C15" s="32"/>
      <c r="D15" s="169" t="s">
        <v>175</v>
      </c>
      <c r="E15" s="130"/>
      <c r="F15" s="419"/>
      <c r="G15" s="124"/>
    </row>
    <row r="16" spans="1:12" ht="30" x14ac:dyDescent="0.25">
      <c r="A16" s="142"/>
      <c r="B16" s="16"/>
      <c r="C16" s="21">
        <v>1</v>
      </c>
      <c r="D16" s="131" t="s">
        <v>176</v>
      </c>
      <c r="E16" s="43">
        <v>1</v>
      </c>
      <c r="F16" s="421"/>
      <c r="G16" s="124"/>
    </row>
    <row r="17" spans="1:7" x14ac:dyDescent="0.25">
      <c r="A17" s="143"/>
      <c r="B17" s="132"/>
      <c r="C17" s="132"/>
      <c r="D17" s="133" t="s">
        <v>177</v>
      </c>
      <c r="E17" s="221">
        <f>E10+E11+E12+E14+E16</f>
        <v>5</v>
      </c>
      <c r="F17" s="233">
        <f>IFERROR(F10+F11+F12+F13+F15,0)</f>
        <v>0</v>
      </c>
      <c r="G17" s="134"/>
    </row>
    <row r="18" spans="1:7" x14ac:dyDescent="0.25">
      <c r="A18" s="217"/>
      <c r="B18" s="218"/>
      <c r="C18" s="218"/>
      <c r="D18" s="219"/>
      <c r="E18" s="220"/>
      <c r="F18" s="220"/>
      <c r="G18" s="12"/>
    </row>
    <row r="19" spans="1:7" ht="25.5" x14ac:dyDescent="0.25">
      <c r="A19" s="436" t="s">
        <v>57</v>
      </c>
      <c r="B19" s="437"/>
      <c r="C19" s="438"/>
      <c r="D19" s="184" t="s">
        <v>2</v>
      </c>
      <c r="E19" s="52" t="s">
        <v>172</v>
      </c>
      <c r="F19" s="52" t="s">
        <v>178</v>
      </c>
      <c r="G19" s="51" t="s">
        <v>182</v>
      </c>
    </row>
    <row r="20" spans="1:7" x14ac:dyDescent="0.25">
      <c r="A20" s="148" t="s">
        <v>3</v>
      </c>
      <c r="B20" s="60"/>
      <c r="C20" s="61"/>
      <c r="D20" s="62" t="s">
        <v>6</v>
      </c>
      <c r="E20" s="38"/>
      <c r="F20" s="38"/>
      <c r="G20" s="38"/>
    </row>
    <row r="21" spans="1:7" ht="30" x14ac:dyDescent="0.25">
      <c r="A21" s="157" t="s">
        <v>43</v>
      </c>
      <c r="B21" s="12"/>
      <c r="C21" s="18"/>
      <c r="D21" s="29" t="s">
        <v>192</v>
      </c>
      <c r="E21" s="24"/>
      <c r="F21" s="225"/>
      <c r="G21" s="41"/>
    </row>
    <row r="22" spans="1:7" x14ac:dyDescent="0.25">
      <c r="A22" s="56"/>
      <c r="B22" s="12"/>
      <c r="C22" s="18">
        <v>1</v>
      </c>
      <c r="D22" s="12" t="s">
        <v>58</v>
      </c>
      <c r="E22" s="412">
        <v>1</v>
      </c>
      <c r="F22" s="413"/>
      <c r="G22" s="41"/>
    </row>
    <row r="23" spans="1:7" x14ac:dyDescent="0.25">
      <c r="A23" s="56"/>
      <c r="B23" s="12"/>
      <c r="C23" s="32">
        <v>2</v>
      </c>
      <c r="D23" s="29" t="s">
        <v>59</v>
      </c>
      <c r="E23" s="412">
        <v>1</v>
      </c>
      <c r="F23" s="413"/>
      <c r="G23" s="41"/>
    </row>
    <row r="24" spans="1:7" ht="45" x14ac:dyDescent="0.25">
      <c r="A24" s="142"/>
      <c r="B24" s="13"/>
      <c r="C24" s="21">
        <v>3</v>
      </c>
      <c r="D24" s="246" t="s">
        <v>60</v>
      </c>
      <c r="E24" s="412">
        <v>2</v>
      </c>
      <c r="F24" s="413"/>
      <c r="G24" s="49" t="s">
        <v>220</v>
      </c>
    </row>
    <row r="25" spans="1:7" x14ac:dyDescent="0.25">
      <c r="A25" s="55" t="s">
        <v>44</v>
      </c>
      <c r="B25" s="14"/>
      <c r="C25" s="20"/>
      <c r="D25" s="102" t="s">
        <v>7</v>
      </c>
      <c r="E25" s="42"/>
      <c r="F25" s="419"/>
      <c r="G25" s="40"/>
    </row>
    <row r="26" spans="1:7" ht="30" x14ac:dyDescent="0.25">
      <c r="A26" s="56"/>
      <c r="B26" s="12"/>
      <c r="C26" s="32">
        <v>1</v>
      </c>
      <c r="D26" s="29" t="s">
        <v>61</v>
      </c>
      <c r="E26" s="432">
        <v>2</v>
      </c>
      <c r="F26" s="420"/>
      <c r="G26" s="41"/>
    </row>
    <row r="27" spans="1:7" x14ac:dyDescent="0.25">
      <c r="A27" s="56"/>
      <c r="B27" s="12"/>
      <c r="C27" s="32">
        <v>2</v>
      </c>
      <c r="D27" s="29" t="s">
        <v>62</v>
      </c>
      <c r="E27" s="432"/>
      <c r="F27" s="420"/>
      <c r="G27" s="41"/>
    </row>
    <row r="28" spans="1:7" x14ac:dyDescent="0.25">
      <c r="A28" s="56"/>
      <c r="B28" s="12"/>
      <c r="C28" s="32">
        <v>3</v>
      </c>
      <c r="D28" s="29" t="s">
        <v>68</v>
      </c>
      <c r="E28" s="432"/>
      <c r="F28" s="420"/>
      <c r="G28" s="324" t="s">
        <v>218</v>
      </c>
    </row>
    <row r="29" spans="1:7" ht="30" x14ac:dyDescent="0.25">
      <c r="A29" s="56"/>
      <c r="B29" s="12"/>
      <c r="C29" s="32">
        <v>4</v>
      </c>
      <c r="D29" s="29" t="s">
        <v>64</v>
      </c>
      <c r="E29" s="432"/>
      <c r="F29" s="420"/>
      <c r="G29" s="324" t="s">
        <v>219</v>
      </c>
    </row>
    <row r="30" spans="1:7" x14ac:dyDescent="0.25">
      <c r="A30" s="56"/>
      <c r="B30" s="12"/>
      <c r="C30" s="32">
        <v>5</v>
      </c>
      <c r="D30" s="29" t="s">
        <v>63</v>
      </c>
      <c r="E30" s="432"/>
      <c r="F30" s="420"/>
      <c r="G30" s="41"/>
    </row>
    <row r="31" spans="1:7" x14ac:dyDescent="0.25">
      <c r="A31" s="142"/>
      <c r="B31" s="13"/>
      <c r="C31" s="21"/>
      <c r="D31" s="31" t="s">
        <v>69</v>
      </c>
      <c r="E31" s="39"/>
      <c r="F31" s="421"/>
      <c r="G31" s="9"/>
    </row>
    <row r="32" spans="1:7" x14ac:dyDescent="0.25">
      <c r="A32" s="55" t="s">
        <v>45</v>
      </c>
      <c r="B32" s="14"/>
      <c r="C32" s="20"/>
      <c r="D32" s="167" t="s">
        <v>8</v>
      </c>
      <c r="E32" s="42"/>
      <c r="F32" s="419"/>
      <c r="G32" s="40"/>
    </row>
    <row r="33" spans="1:7" ht="30" x14ac:dyDescent="0.25">
      <c r="A33" s="56"/>
      <c r="B33" s="12"/>
      <c r="C33" s="32">
        <v>1</v>
      </c>
      <c r="D33" s="33" t="s">
        <v>65</v>
      </c>
      <c r="E33" s="432">
        <v>2</v>
      </c>
      <c r="F33" s="420"/>
      <c r="G33" s="41"/>
    </row>
    <row r="34" spans="1:7" x14ac:dyDescent="0.25">
      <c r="A34" s="56"/>
      <c r="B34" s="12"/>
      <c r="C34" s="32">
        <v>2</v>
      </c>
      <c r="D34" s="33" t="s">
        <v>66</v>
      </c>
      <c r="E34" s="432"/>
      <c r="F34" s="420"/>
      <c r="G34" s="41"/>
    </row>
    <row r="35" spans="1:7" x14ac:dyDescent="0.25">
      <c r="A35" s="56"/>
      <c r="B35" s="12"/>
      <c r="C35" s="32">
        <v>3</v>
      </c>
      <c r="D35" s="33" t="s">
        <v>67</v>
      </c>
      <c r="E35" s="432"/>
      <c r="F35" s="420"/>
      <c r="G35" s="324" t="s">
        <v>218</v>
      </c>
    </row>
    <row r="36" spans="1:7" x14ac:dyDescent="0.25">
      <c r="A36" s="56"/>
      <c r="B36" s="12"/>
      <c r="C36" s="32">
        <v>4</v>
      </c>
      <c r="D36" s="33" t="s">
        <v>68</v>
      </c>
      <c r="E36" s="432"/>
      <c r="F36" s="420"/>
      <c r="G36" s="324" t="s">
        <v>219</v>
      </c>
    </row>
    <row r="37" spans="1:7" ht="30" x14ac:dyDescent="0.25">
      <c r="A37" s="56"/>
      <c r="B37" s="12"/>
      <c r="C37" s="32">
        <v>5</v>
      </c>
      <c r="D37" s="33" t="s">
        <v>71</v>
      </c>
      <c r="E37" s="432"/>
      <c r="F37" s="420"/>
      <c r="G37" s="41"/>
    </row>
    <row r="38" spans="1:7" x14ac:dyDescent="0.25">
      <c r="A38" s="142"/>
      <c r="B38" s="13"/>
      <c r="C38" s="19"/>
      <c r="D38" s="34" t="s">
        <v>70</v>
      </c>
      <c r="E38" s="39"/>
      <c r="F38" s="421"/>
      <c r="G38" s="9"/>
    </row>
    <row r="39" spans="1:7" x14ac:dyDescent="0.25">
      <c r="A39" s="55" t="s">
        <v>46</v>
      </c>
      <c r="B39" s="14"/>
      <c r="C39" s="20"/>
      <c r="D39" s="167" t="s">
        <v>72</v>
      </c>
      <c r="E39" s="42"/>
      <c r="F39" s="223"/>
      <c r="G39" s="40"/>
    </row>
    <row r="40" spans="1:7" x14ac:dyDescent="0.25">
      <c r="A40" s="56"/>
      <c r="B40" s="12"/>
      <c r="C40" s="18">
        <v>1</v>
      </c>
      <c r="D40" s="35" t="s">
        <v>74</v>
      </c>
      <c r="E40" s="432">
        <v>2</v>
      </c>
      <c r="F40" s="414"/>
      <c r="G40" s="41"/>
    </row>
    <row r="41" spans="1:7" x14ac:dyDescent="0.25">
      <c r="A41" s="56"/>
      <c r="B41" s="12"/>
      <c r="C41" s="18">
        <v>2</v>
      </c>
      <c r="D41" s="35" t="s">
        <v>79</v>
      </c>
      <c r="E41" s="432"/>
      <c r="F41" s="414"/>
      <c r="G41" s="41"/>
    </row>
    <row r="42" spans="1:7" x14ac:dyDescent="0.25">
      <c r="A42" s="56"/>
      <c r="B42" s="12"/>
      <c r="C42" s="18">
        <v>3</v>
      </c>
      <c r="D42" s="35" t="s">
        <v>78</v>
      </c>
      <c r="E42" s="432"/>
      <c r="F42" s="414"/>
      <c r="G42" s="41"/>
    </row>
    <row r="43" spans="1:7" x14ac:dyDescent="0.25">
      <c r="A43" s="56"/>
      <c r="B43" s="12"/>
      <c r="C43" s="18">
        <v>4</v>
      </c>
      <c r="D43" s="35" t="s">
        <v>77</v>
      </c>
      <c r="E43" s="432"/>
      <c r="F43" s="414"/>
      <c r="G43" s="324" t="s">
        <v>218</v>
      </c>
    </row>
    <row r="44" spans="1:7" x14ac:dyDescent="0.25">
      <c r="A44" s="56"/>
      <c r="B44" s="12"/>
      <c r="C44" s="18">
        <v>5</v>
      </c>
      <c r="D44" s="35" t="s">
        <v>80</v>
      </c>
      <c r="E44" s="432"/>
      <c r="F44" s="414"/>
      <c r="G44" s="324" t="s">
        <v>219</v>
      </c>
    </row>
    <row r="45" spans="1:7" x14ac:dyDescent="0.25">
      <c r="A45" s="56"/>
      <c r="B45" s="12"/>
      <c r="C45" s="18">
        <v>6</v>
      </c>
      <c r="D45" s="35" t="s">
        <v>75</v>
      </c>
      <c r="E45" s="432"/>
      <c r="F45" s="414"/>
      <c r="G45" s="41"/>
    </row>
    <row r="46" spans="1:7" x14ac:dyDescent="0.25">
      <c r="A46" s="56"/>
      <c r="B46" s="12"/>
      <c r="C46" s="18">
        <v>7</v>
      </c>
      <c r="D46" s="35" t="s">
        <v>73</v>
      </c>
      <c r="E46" s="432"/>
      <c r="F46" s="414"/>
      <c r="G46" s="41"/>
    </row>
    <row r="47" spans="1:7" x14ac:dyDescent="0.25">
      <c r="A47" s="142"/>
      <c r="B47" s="13"/>
      <c r="C47" s="19">
        <v>8</v>
      </c>
      <c r="D47" s="35" t="s">
        <v>76</v>
      </c>
      <c r="E47" s="440"/>
      <c r="F47" s="415"/>
      <c r="G47" s="9"/>
    </row>
    <row r="48" spans="1:7" x14ac:dyDescent="0.25">
      <c r="A48" s="55" t="s">
        <v>47</v>
      </c>
      <c r="B48" s="14"/>
      <c r="C48" s="14"/>
      <c r="D48" s="69" t="s">
        <v>86</v>
      </c>
      <c r="E48" s="44"/>
      <c r="F48" s="227"/>
      <c r="G48" s="40"/>
    </row>
    <row r="49" spans="1:7" x14ac:dyDescent="0.25">
      <c r="A49" s="56"/>
      <c r="B49" s="12"/>
      <c r="C49" s="12">
        <v>1</v>
      </c>
      <c r="D49" s="41" t="s">
        <v>81</v>
      </c>
      <c r="E49" s="45">
        <v>1</v>
      </c>
      <c r="F49" s="222"/>
      <c r="G49" s="41"/>
    </row>
    <row r="50" spans="1:7" x14ac:dyDescent="0.25">
      <c r="A50" s="56"/>
      <c r="B50" s="12"/>
      <c r="C50" s="12">
        <v>2</v>
      </c>
      <c r="D50" s="41" t="s">
        <v>82</v>
      </c>
      <c r="E50" s="45">
        <v>1</v>
      </c>
      <c r="F50" s="222"/>
      <c r="G50" s="41"/>
    </row>
    <row r="51" spans="1:7" x14ac:dyDescent="0.25">
      <c r="A51" s="56"/>
      <c r="B51" s="12"/>
      <c r="C51" s="12">
        <v>3</v>
      </c>
      <c r="D51" s="41" t="s">
        <v>83</v>
      </c>
      <c r="E51" s="46">
        <v>1</v>
      </c>
      <c r="F51" s="222"/>
      <c r="G51" s="41"/>
    </row>
    <row r="52" spans="1:7" x14ac:dyDescent="0.25">
      <c r="A52" s="56"/>
      <c r="B52" s="12"/>
      <c r="C52" s="12">
        <v>4</v>
      </c>
      <c r="D52" s="41" t="s">
        <v>84</v>
      </c>
      <c r="E52" s="46">
        <v>1</v>
      </c>
      <c r="F52" s="222"/>
      <c r="G52" s="41"/>
    </row>
    <row r="53" spans="1:7" ht="30" x14ac:dyDescent="0.25">
      <c r="A53" s="56"/>
      <c r="B53" s="12"/>
      <c r="C53" s="260">
        <v>5</v>
      </c>
      <c r="D53" s="48" t="s">
        <v>246</v>
      </c>
      <c r="E53" s="432">
        <v>1</v>
      </c>
      <c r="F53" s="420"/>
      <c r="G53" s="41"/>
    </row>
    <row r="54" spans="1:7" x14ac:dyDescent="0.25">
      <c r="A54" s="142"/>
      <c r="B54" s="13"/>
      <c r="C54" s="16">
        <v>6</v>
      </c>
      <c r="D54" s="49" t="s">
        <v>85</v>
      </c>
      <c r="E54" s="440"/>
      <c r="F54" s="421"/>
      <c r="G54" s="41"/>
    </row>
    <row r="55" spans="1:7" x14ac:dyDescent="0.25">
      <c r="A55" s="143"/>
      <c r="B55" s="22"/>
      <c r="C55" s="36"/>
      <c r="D55" s="47" t="s">
        <v>180</v>
      </c>
      <c r="E55" s="37">
        <f>E22+E23+E24+E26+E33+E40+E49+E50+E51+E52+E53</f>
        <v>15</v>
      </c>
      <c r="F55" s="234">
        <f>F22+F23+F24+F26+F33+F40+F49+F50+F51+F52+F53</f>
        <v>0</v>
      </c>
      <c r="G55" s="26"/>
    </row>
    <row r="56" spans="1:7" x14ac:dyDescent="0.25">
      <c r="D56" s="2"/>
      <c r="E56" s="7"/>
      <c r="F56" s="1"/>
    </row>
    <row r="57" spans="1:7" ht="25.5" x14ac:dyDescent="0.25">
      <c r="A57" s="436" t="s">
        <v>57</v>
      </c>
      <c r="B57" s="437"/>
      <c r="C57" s="438"/>
      <c r="D57" s="8" t="s">
        <v>2</v>
      </c>
      <c r="E57" s="52" t="s">
        <v>172</v>
      </c>
      <c r="F57" s="52" t="s">
        <v>178</v>
      </c>
      <c r="G57" s="51" t="s">
        <v>182</v>
      </c>
    </row>
    <row r="58" spans="1:7" x14ac:dyDescent="0.25">
      <c r="A58" s="64" t="s">
        <v>9</v>
      </c>
      <c r="B58" s="28"/>
      <c r="C58" s="63"/>
      <c r="D58" s="65" t="s">
        <v>21</v>
      </c>
      <c r="E58" s="38"/>
      <c r="F58" s="38"/>
      <c r="G58" s="38"/>
    </row>
    <row r="59" spans="1:7" ht="30" x14ac:dyDescent="0.25">
      <c r="A59" s="157" t="s">
        <v>10</v>
      </c>
      <c r="B59" s="164"/>
      <c r="C59" s="165"/>
      <c r="D59" s="166" t="s">
        <v>191</v>
      </c>
      <c r="E59" s="24"/>
      <c r="F59" s="93"/>
      <c r="G59" s="27"/>
    </row>
    <row r="60" spans="1:7" ht="15.75" x14ac:dyDescent="0.25">
      <c r="A60" s="56"/>
      <c r="B60" s="12"/>
      <c r="C60" s="18">
        <v>1</v>
      </c>
      <c r="D60" s="66" t="s">
        <v>11</v>
      </c>
      <c r="E60" s="445">
        <v>1</v>
      </c>
      <c r="F60" s="420"/>
      <c r="G60" s="319" t="s">
        <v>221</v>
      </c>
    </row>
    <row r="61" spans="1:7" ht="15.75" x14ac:dyDescent="0.25">
      <c r="A61" s="56"/>
      <c r="B61" s="12"/>
      <c r="C61" s="57" t="s">
        <v>91</v>
      </c>
      <c r="D61" s="41" t="s">
        <v>87</v>
      </c>
      <c r="E61" s="445"/>
      <c r="F61" s="420"/>
      <c r="G61" s="319" t="s">
        <v>222</v>
      </c>
    </row>
    <row r="62" spans="1:7" ht="15.75" x14ac:dyDescent="0.25">
      <c r="A62" s="56"/>
      <c r="B62" s="12"/>
      <c r="C62" s="57" t="s">
        <v>92</v>
      </c>
      <c r="D62" s="41" t="s">
        <v>88</v>
      </c>
      <c r="E62" s="445"/>
      <c r="F62" s="420"/>
      <c r="G62" s="319" t="s">
        <v>223</v>
      </c>
    </row>
    <row r="63" spans="1:7" ht="15.75" x14ac:dyDescent="0.25">
      <c r="A63" s="56"/>
      <c r="B63" s="12"/>
      <c r="C63" s="57" t="s">
        <v>93</v>
      </c>
      <c r="D63" s="41" t="s">
        <v>89</v>
      </c>
      <c r="E63" s="445"/>
      <c r="F63" s="420"/>
      <c r="G63" s="319" t="s">
        <v>224</v>
      </c>
    </row>
    <row r="64" spans="1:7" ht="15.75" x14ac:dyDescent="0.25">
      <c r="A64" s="56"/>
      <c r="B64" s="12"/>
      <c r="C64" s="57" t="s">
        <v>94</v>
      </c>
      <c r="D64" s="41" t="s">
        <v>90</v>
      </c>
      <c r="E64" s="445"/>
      <c r="F64" s="420"/>
      <c r="G64" s="319" t="s">
        <v>225</v>
      </c>
    </row>
    <row r="65" spans="1:7" x14ac:dyDescent="0.25">
      <c r="A65" s="142"/>
      <c r="B65" s="13" t="s">
        <v>10</v>
      </c>
      <c r="C65" s="58" t="s">
        <v>95</v>
      </c>
      <c r="D65" s="9" t="s">
        <v>96</v>
      </c>
      <c r="E65" s="446"/>
      <c r="F65" s="421"/>
      <c r="G65" s="26"/>
    </row>
    <row r="66" spans="1:7" x14ac:dyDescent="0.25">
      <c r="A66" s="149"/>
      <c r="B66" s="14"/>
      <c r="C66" s="20">
        <v>2</v>
      </c>
      <c r="D66" s="69" t="s">
        <v>12</v>
      </c>
      <c r="E66" s="38"/>
      <c r="F66" s="104"/>
      <c r="G66" s="40"/>
    </row>
    <row r="67" spans="1:7" ht="30" x14ac:dyDescent="0.25">
      <c r="A67" s="56"/>
      <c r="B67" s="12"/>
      <c r="C67" s="67" t="s">
        <v>91</v>
      </c>
      <c r="D67" s="247" t="s">
        <v>97</v>
      </c>
      <c r="E67" s="432">
        <v>1</v>
      </c>
      <c r="F67" s="420"/>
      <c r="G67" s="41"/>
    </row>
    <row r="68" spans="1:7" x14ac:dyDescent="0.25">
      <c r="A68" s="56"/>
      <c r="B68" s="12"/>
      <c r="C68" s="67" t="s">
        <v>92</v>
      </c>
      <c r="D68" s="41" t="s">
        <v>98</v>
      </c>
      <c r="E68" s="432"/>
      <c r="F68" s="420"/>
      <c r="G68" s="41"/>
    </row>
    <row r="69" spans="1:7" ht="30" x14ac:dyDescent="0.25">
      <c r="A69" s="56"/>
      <c r="B69" s="12"/>
      <c r="C69" s="67" t="s">
        <v>93</v>
      </c>
      <c r="D69" s="48" t="s">
        <v>99</v>
      </c>
      <c r="E69" s="432"/>
      <c r="F69" s="420"/>
      <c r="G69" s="41"/>
    </row>
    <row r="70" spans="1:7" ht="15.75" x14ac:dyDescent="0.25">
      <c r="A70" s="56"/>
      <c r="B70" s="12"/>
      <c r="C70" s="67" t="s">
        <v>94</v>
      </c>
      <c r="D70" s="247" t="s">
        <v>100</v>
      </c>
      <c r="E70" s="432"/>
      <c r="F70" s="420"/>
      <c r="G70" s="319" t="s">
        <v>226</v>
      </c>
    </row>
    <row r="71" spans="1:7" ht="15.75" x14ac:dyDescent="0.25">
      <c r="A71" s="56"/>
      <c r="B71" s="12"/>
      <c r="C71" s="67"/>
      <c r="D71" s="48" t="s">
        <v>101</v>
      </c>
      <c r="E71" s="432"/>
      <c r="F71" s="420"/>
      <c r="G71" s="319" t="s">
        <v>227</v>
      </c>
    </row>
    <row r="72" spans="1:7" ht="15.75" x14ac:dyDescent="0.25">
      <c r="A72" s="56"/>
      <c r="B72" s="12"/>
      <c r="C72" s="67"/>
      <c r="D72" s="48" t="s">
        <v>102</v>
      </c>
      <c r="E72" s="432"/>
      <c r="F72" s="420"/>
      <c r="G72" s="319" t="s">
        <v>228</v>
      </c>
    </row>
    <row r="73" spans="1:7" ht="15.75" x14ac:dyDescent="0.25">
      <c r="A73" s="56"/>
      <c r="B73" s="12"/>
      <c r="C73" s="67"/>
      <c r="D73" s="48" t="s">
        <v>103</v>
      </c>
      <c r="E73" s="432"/>
      <c r="F73" s="420"/>
      <c r="G73" s="319" t="s">
        <v>229</v>
      </c>
    </row>
    <row r="74" spans="1:7" x14ac:dyDescent="0.25">
      <c r="A74" s="56"/>
      <c r="B74" s="12"/>
      <c r="C74" s="67"/>
      <c r="D74" s="247" t="s">
        <v>104</v>
      </c>
      <c r="E74" s="432"/>
      <c r="F74" s="420"/>
      <c r="G74" s="41"/>
    </row>
    <row r="75" spans="1:7" x14ac:dyDescent="0.25">
      <c r="A75" s="142"/>
      <c r="B75" s="13"/>
      <c r="C75" s="68"/>
      <c r="D75" s="49" t="s">
        <v>105</v>
      </c>
      <c r="E75" s="440"/>
      <c r="F75" s="421"/>
      <c r="G75" s="9"/>
    </row>
    <row r="76" spans="1:7" x14ac:dyDescent="0.25">
      <c r="A76" s="149"/>
      <c r="B76" s="14"/>
      <c r="C76" s="20">
        <v>3</v>
      </c>
      <c r="D76" s="69" t="s">
        <v>13</v>
      </c>
      <c r="E76" s="38"/>
      <c r="F76" s="104"/>
      <c r="G76" s="40"/>
    </row>
    <row r="77" spans="1:7" ht="15.75" x14ac:dyDescent="0.25">
      <c r="A77" s="56"/>
      <c r="B77" s="12"/>
      <c r="C77" s="57" t="s">
        <v>91</v>
      </c>
      <c r="D77" s="48" t="s">
        <v>106</v>
      </c>
      <c r="E77" s="432">
        <v>1</v>
      </c>
      <c r="F77" s="420"/>
      <c r="G77" s="319" t="s">
        <v>226</v>
      </c>
    </row>
    <row r="78" spans="1:7" ht="15.75" x14ac:dyDescent="0.25">
      <c r="A78" s="56"/>
      <c r="B78" s="12"/>
      <c r="C78" s="57" t="s">
        <v>92</v>
      </c>
      <c r="D78" s="48" t="s">
        <v>107</v>
      </c>
      <c r="E78" s="432"/>
      <c r="F78" s="420"/>
      <c r="G78" s="319" t="s">
        <v>227</v>
      </c>
    </row>
    <row r="79" spans="1:7" ht="15.75" x14ac:dyDescent="0.25">
      <c r="A79" s="56"/>
      <c r="B79" s="12"/>
      <c r="C79" s="57" t="s">
        <v>93</v>
      </c>
      <c r="D79" s="48" t="s">
        <v>108</v>
      </c>
      <c r="E79" s="432"/>
      <c r="F79" s="420"/>
      <c r="G79" s="319" t="s">
        <v>228</v>
      </c>
    </row>
    <row r="80" spans="1:7" ht="15.75" x14ac:dyDescent="0.25">
      <c r="A80" s="142"/>
      <c r="B80" s="13"/>
      <c r="C80" s="58" t="s">
        <v>94</v>
      </c>
      <c r="D80" s="49" t="s">
        <v>109</v>
      </c>
      <c r="E80" s="440"/>
      <c r="F80" s="421"/>
      <c r="G80" s="319" t="s">
        <v>229</v>
      </c>
    </row>
    <row r="81" spans="1:7" x14ac:dyDescent="0.25">
      <c r="A81" s="149"/>
      <c r="B81" s="14"/>
      <c r="C81" s="20">
        <v>4</v>
      </c>
      <c r="D81" s="70" t="s">
        <v>110</v>
      </c>
      <c r="E81" s="38"/>
      <c r="F81" s="104"/>
      <c r="G81" s="40"/>
    </row>
    <row r="82" spans="1:7" ht="15.75" x14ac:dyDescent="0.25">
      <c r="A82" s="56"/>
      <c r="B82" s="12"/>
      <c r="C82" s="57" t="s">
        <v>91</v>
      </c>
      <c r="D82" s="48" t="s">
        <v>111</v>
      </c>
      <c r="E82" s="432">
        <v>1</v>
      </c>
      <c r="F82" s="420"/>
      <c r="G82" s="319" t="s">
        <v>230</v>
      </c>
    </row>
    <row r="83" spans="1:7" ht="15.75" x14ac:dyDescent="0.25">
      <c r="A83" s="142"/>
      <c r="B83" s="13"/>
      <c r="C83" s="58" t="s">
        <v>92</v>
      </c>
      <c r="D83" s="49" t="s">
        <v>112</v>
      </c>
      <c r="E83" s="440"/>
      <c r="F83" s="421"/>
      <c r="G83" s="319" t="s">
        <v>231</v>
      </c>
    </row>
    <row r="84" spans="1:7" x14ac:dyDescent="0.25">
      <c r="A84" s="149"/>
      <c r="B84" s="14"/>
      <c r="C84" s="20">
        <v>5</v>
      </c>
      <c r="D84" s="69" t="s">
        <v>115</v>
      </c>
      <c r="E84" s="38"/>
      <c r="F84" s="104"/>
      <c r="G84" s="40"/>
    </row>
    <row r="85" spans="1:7" ht="15" customHeight="1" x14ac:dyDescent="0.25">
      <c r="A85" s="56"/>
      <c r="B85" s="12"/>
      <c r="C85" s="71" t="s">
        <v>91</v>
      </c>
      <c r="D85" s="48" t="s">
        <v>113</v>
      </c>
      <c r="E85" s="432">
        <v>1</v>
      </c>
      <c r="F85" s="420"/>
      <c r="G85" s="319" t="s">
        <v>230</v>
      </c>
    </row>
    <row r="86" spans="1:7" ht="15.75" x14ac:dyDescent="0.25">
      <c r="A86" s="142"/>
      <c r="B86" s="13"/>
      <c r="C86" s="72" t="s">
        <v>92</v>
      </c>
      <c r="D86" s="49" t="s">
        <v>114</v>
      </c>
      <c r="E86" s="440"/>
      <c r="F86" s="421"/>
      <c r="G86" s="319" t="s">
        <v>231</v>
      </c>
    </row>
    <row r="87" spans="1:7" x14ac:dyDescent="0.25">
      <c r="A87" s="149"/>
      <c r="B87" s="14"/>
      <c r="C87" s="20">
        <v>6</v>
      </c>
      <c r="D87" s="69" t="s">
        <v>14</v>
      </c>
      <c r="E87" s="38"/>
      <c r="F87" s="104"/>
      <c r="G87" s="40"/>
    </row>
    <row r="88" spans="1:7" ht="30" x14ac:dyDescent="0.25">
      <c r="A88" s="56"/>
      <c r="B88" s="12"/>
      <c r="C88" s="67" t="s">
        <v>91</v>
      </c>
      <c r="D88" s="48" t="s">
        <v>116</v>
      </c>
      <c r="E88" s="432">
        <v>1</v>
      </c>
      <c r="F88" s="420"/>
      <c r="G88" s="319" t="s">
        <v>230</v>
      </c>
    </row>
    <row r="89" spans="1:7" ht="15" customHeight="1" x14ac:dyDescent="0.25">
      <c r="A89" s="142"/>
      <c r="B89" s="13"/>
      <c r="C89" s="68" t="s">
        <v>92</v>
      </c>
      <c r="D89" s="49" t="s">
        <v>117</v>
      </c>
      <c r="E89" s="440"/>
      <c r="F89" s="421"/>
      <c r="G89" s="319" t="s">
        <v>231</v>
      </c>
    </row>
    <row r="90" spans="1:7" x14ac:dyDescent="0.25">
      <c r="A90" s="55" t="s">
        <v>17</v>
      </c>
      <c r="B90" s="102"/>
      <c r="C90" s="161"/>
      <c r="D90" s="69" t="s">
        <v>15</v>
      </c>
      <c r="E90" s="38"/>
      <c r="F90" s="104"/>
      <c r="G90" s="40"/>
    </row>
    <row r="91" spans="1:7" ht="15.75" x14ac:dyDescent="0.25">
      <c r="A91" s="56"/>
      <c r="B91" s="12"/>
      <c r="C91" s="67">
        <v>1</v>
      </c>
      <c r="D91" s="48" t="s">
        <v>118</v>
      </c>
      <c r="E91" s="432">
        <v>1</v>
      </c>
      <c r="F91" s="420"/>
      <c r="G91" s="319" t="s">
        <v>232</v>
      </c>
    </row>
    <row r="92" spans="1:7" ht="30" x14ac:dyDescent="0.25">
      <c r="A92" s="56"/>
      <c r="B92" s="12"/>
      <c r="C92" s="67">
        <v>2</v>
      </c>
      <c r="D92" s="48" t="s">
        <v>119</v>
      </c>
      <c r="E92" s="432"/>
      <c r="F92" s="420"/>
      <c r="G92" s="319" t="s">
        <v>233</v>
      </c>
    </row>
    <row r="93" spans="1:7" ht="30" x14ac:dyDescent="0.25">
      <c r="A93" s="142"/>
      <c r="B93" s="13"/>
      <c r="C93" s="68">
        <v>3</v>
      </c>
      <c r="D93" s="49" t="s">
        <v>120</v>
      </c>
      <c r="E93" s="440"/>
      <c r="F93" s="421"/>
      <c r="G93" s="319" t="s">
        <v>234</v>
      </c>
    </row>
    <row r="94" spans="1:7" x14ac:dyDescent="0.25">
      <c r="A94" s="55" t="s">
        <v>18</v>
      </c>
      <c r="B94" s="102"/>
      <c r="C94" s="161"/>
      <c r="D94" s="69" t="s">
        <v>121</v>
      </c>
      <c r="E94" s="38"/>
      <c r="F94" s="104"/>
      <c r="G94" s="40"/>
    </row>
    <row r="95" spans="1:7" ht="30" x14ac:dyDescent="0.25">
      <c r="A95" s="144"/>
      <c r="B95" s="12"/>
      <c r="C95" s="67">
        <v>1</v>
      </c>
      <c r="D95" s="48" t="s">
        <v>122</v>
      </c>
      <c r="E95" s="432">
        <v>1</v>
      </c>
      <c r="F95" s="420"/>
      <c r="G95" s="319" t="s">
        <v>226</v>
      </c>
    </row>
    <row r="96" spans="1:7" ht="15.75" x14ac:dyDescent="0.25">
      <c r="A96" s="144"/>
      <c r="B96" s="12"/>
      <c r="C96" s="67">
        <v>2</v>
      </c>
      <c r="D96" s="48" t="s">
        <v>123</v>
      </c>
      <c r="E96" s="432"/>
      <c r="F96" s="420"/>
      <c r="G96" s="319" t="s">
        <v>227</v>
      </c>
    </row>
    <row r="97" spans="1:7" ht="15.75" x14ac:dyDescent="0.25">
      <c r="A97" s="144"/>
      <c r="B97" s="12"/>
      <c r="C97" s="67">
        <v>3</v>
      </c>
      <c r="D97" s="48" t="s">
        <v>124</v>
      </c>
      <c r="E97" s="432"/>
      <c r="F97" s="420"/>
      <c r="G97" s="319" t="s">
        <v>228</v>
      </c>
    </row>
    <row r="98" spans="1:7" ht="30" x14ac:dyDescent="0.25">
      <c r="A98" s="145"/>
      <c r="B98" s="13"/>
      <c r="C98" s="68">
        <v>4</v>
      </c>
      <c r="D98" s="49" t="s">
        <v>125</v>
      </c>
      <c r="E98" s="440"/>
      <c r="F98" s="421"/>
      <c r="G98" s="319" t="s">
        <v>229</v>
      </c>
    </row>
    <row r="99" spans="1:7" x14ac:dyDescent="0.25">
      <c r="A99" s="55" t="s">
        <v>126</v>
      </c>
      <c r="B99" s="102"/>
      <c r="C99" s="161"/>
      <c r="D99" s="69" t="s">
        <v>16</v>
      </c>
      <c r="E99" s="38"/>
      <c r="F99" s="104"/>
      <c r="G99" s="40"/>
    </row>
    <row r="100" spans="1:7" ht="30" x14ac:dyDescent="0.25">
      <c r="A100" s="56"/>
      <c r="B100" s="12"/>
      <c r="C100" s="67">
        <v>1</v>
      </c>
      <c r="D100" s="48" t="s">
        <v>127</v>
      </c>
      <c r="E100" s="432">
        <v>1</v>
      </c>
      <c r="F100" s="420"/>
      <c r="G100" s="319" t="s">
        <v>235</v>
      </c>
    </row>
    <row r="101" spans="1:7" ht="15.75" x14ac:dyDescent="0.25">
      <c r="A101" s="56"/>
      <c r="B101" s="12"/>
      <c r="C101" s="67">
        <v>2</v>
      </c>
      <c r="D101" s="48" t="s">
        <v>128</v>
      </c>
      <c r="E101" s="432"/>
      <c r="F101" s="420"/>
      <c r="G101" s="319" t="s">
        <v>231</v>
      </c>
    </row>
    <row r="102" spans="1:7" ht="39" x14ac:dyDescent="0.25">
      <c r="A102" s="142"/>
      <c r="B102" s="13"/>
      <c r="C102" s="19"/>
      <c r="D102" s="73" t="s">
        <v>129</v>
      </c>
      <c r="E102" s="10"/>
      <c r="F102" s="94"/>
      <c r="G102" s="9"/>
    </row>
    <row r="103" spans="1:7" x14ac:dyDescent="0.25">
      <c r="A103" s="55" t="s">
        <v>130</v>
      </c>
      <c r="B103" s="102" t="s">
        <v>18</v>
      </c>
      <c r="C103" s="161"/>
      <c r="D103" s="69" t="s">
        <v>20</v>
      </c>
      <c r="E103" s="38"/>
      <c r="F103" s="105"/>
      <c r="G103" s="40"/>
    </row>
    <row r="104" spans="1:7" ht="30" x14ac:dyDescent="0.25">
      <c r="A104" s="144"/>
      <c r="B104" s="12"/>
      <c r="C104" s="32">
        <v>1</v>
      </c>
      <c r="D104" s="74" t="s">
        <v>131</v>
      </c>
      <c r="E104" s="432">
        <v>1</v>
      </c>
      <c r="F104" s="420"/>
      <c r="G104" s="319" t="s">
        <v>235</v>
      </c>
    </row>
    <row r="105" spans="1:7" ht="15.75" x14ac:dyDescent="0.25">
      <c r="A105" s="145"/>
      <c r="B105" s="13"/>
      <c r="C105" s="68">
        <v>2</v>
      </c>
      <c r="D105" s="75" t="s">
        <v>132</v>
      </c>
      <c r="E105" s="440"/>
      <c r="F105" s="421"/>
      <c r="G105" s="319" t="s">
        <v>231</v>
      </c>
    </row>
    <row r="106" spans="1:7" x14ac:dyDescent="0.25">
      <c r="A106" s="146"/>
      <c r="B106" s="22"/>
      <c r="C106" s="36"/>
      <c r="D106" s="23" t="s">
        <v>180</v>
      </c>
      <c r="E106" s="37">
        <f>E60+E67+E77+E82+E85+E88+E91+E95+E100+E104</f>
        <v>10</v>
      </c>
      <c r="F106" s="235">
        <f>F60+F67+F77+F82+F85+F88+F91+F95+F100+F104</f>
        <v>0</v>
      </c>
      <c r="G106" s="26"/>
    </row>
    <row r="107" spans="1:7" x14ac:dyDescent="0.25">
      <c r="A107" s="147"/>
      <c r="D107" s="2"/>
      <c r="E107" s="59"/>
    </row>
    <row r="108" spans="1:7" ht="25.5" x14ac:dyDescent="0.25">
      <c r="A108" s="436" t="s">
        <v>57</v>
      </c>
      <c r="B108" s="437"/>
      <c r="C108" s="438"/>
      <c r="D108" s="8" t="s">
        <v>2</v>
      </c>
      <c r="E108" s="52" t="s">
        <v>172</v>
      </c>
      <c r="F108" s="52" t="s">
        <v>178</v>
      </c>
      <c r="G108" s="51" t="s">
        <v>182</v>
      </c>
    </row>
    <row r="109" spans="1:7" x14ac:dyDescent="0.25">
      <c r="A109" s="64" t="s">
        <v>19</v>
      </c>
      <c r="B109" s="77"/>
      <c r="C109" s="78"/>
      <c r="D109" s="79" t="s">
        <v>22</v>
      </c>
      <c r="E109" s="38"/>
      <c r="F109" s="38"/>
      <c r="G109" s="38"/>
    </row>
    <row r="110" spans="1:7" x14ac:dyDescent="0.25">
      <c r="A110" s="157" t="s">
        <v>23</v>
      </c>
      <c r="B110" s="162"/>
      <c r="C110" s="163"/>
      <c r="D110" s="66" t="s">
        <v>24</v>
      </c>
      <c r="E110" s="24"/>
      <c r="F110" s="225"/>
      <c r="G110" s="41"/>
    </row>
    <row r="111" spans="1:7" x14ac:dyDescent="0.25">
      <c r="A111" s="142"/>
      <c r="B111" s="13"/>
      <c r="C111" s="19">
        <v>1</v>
      </c>
      <c r="D111" s="9" t="s">
        <v>133</v>
      </c>
      <c r="E111" s="17">
        <v>1</v>
      </c>
      <c r="F111" s="224"/>
      <c r="G111" s="9"/>
    </row>
    <row r="112" spans="1:7" x14ac:dyDescent="0.25">
      <c r="A112" s="55" t="s">
        <v>25</v>
      </c>
      <c r="B112" s="102"/>
      <c r="C112" s="161"/>
      <c r="D112" s="69" t="s">
        <v>26</v>
      </c>
      <c r="E112" s="38"/>
      <c r="F112" s="227"/>
      <c r="G112" s="175" t="s">
        <v>194</v>
      </c>
    </row>
    <row r="113" spans="1:7" x14ac:dyDescent="0.25">
      <c r="A113" s="56"/>
      <c r="B113" s="12"/>
      <c r="C113" s="18">
        <v>1</v>
      </c>
      <c r="D113" s="41" t="s">
        <v>134</v>
      </c>
      <c r="E113" s="432">
        <v>9</v>
      </c>
      <c r="F113" s="420"/>
      <c r="G113" s="443" t="s">
        <v>236</v>
      </c>
    </row>
    <row r="114" spans="1:7" x14ac:dyDescent="0.25">
      <c r="A114" s="56"/>
      <c r="B114" s="12"/>
      <c r="C114" s="67" t="s">
        <v>91</v>
      </c>
      <c r="D114" s="41" t="s">
        <v>145</v>
      </c>
      <c r="E114" s="432"/>
      <c r="F114" s="420"/>
      <c r="G114" s="443"/>
    </row>
    <row r="115" spans="1:7" ht="30" x14ac:dyDescent="0.25">
      <c r="A115" s="56"/>
      <c r="B115" s="12"/>
      <c r="C115" s="67" t="s">
        <v>92</v>
      </c>
      <c r="D115" s="247" t="s">
        <v>146</v>
      </c>
      <c r="E115" s="432"/>
      <c r="F115" s="420"/>
      <c r="G115" s="443"/>
    </row>
    <row r="116" spans="1:7" x14ac:dyDescent="0.25">
      <c r="A116" s="56"/>
      <c r="B116" s="12"/>
      <c r="C116" s="67" t="s">
        <v>93</v>
      </c>
      <c r="D116" s="41" t="s">
        <v>144</v>
      </c>
      <c r="E116" s="432"/>
      <c r="F116" s="420"/>
      <c r="G116" s="443"/>
    </row>
    <row r="117" spans="1:7" x14ac:dyDescent="0.25">
      <c r="A117" s="56"/>
      <c r="B117" s="12"/>
      <c r="C117" s="67" t="s">
        <v>94</v>
      </c>
      <c r="D117" s="41" t="s">
        <v>143</v>
      </c>
      <c r="E117" s="432"/>
      <c r="F117" s="420"/>
      <c r="G117" s="443"/>
    </row>
    <row r="118" spans="1:7" x14ac:dyDescent="0.25">
      <c r="A118" s="56"/>
      <c r="B118" s="12"/>
      <c r="C118" s="67" t="s">
        <v>95</v>
      </c>
      <c r="D118" s="41" t="s">
        <v>142</v>
      </c>
      <c r="E118" s="432"/>
      <c r="F118" s="420"/>
      <c r="G118" s="443"/>
    </row>
    <row r="119" spans="1:7" x14ac:dyDescent="0.25">
      <c r="A119" s="56"/>
      <c r="B119" s="12"/>
      <c r="C119" s="67" t="s">
        <v>135</v>
      </c>
      <c r="D119" s="41" t="s">
        <v>141</v>
      </c>
      <c r="E119" s="432"/>
      <c r="F119" s="420"/>
      <c r="G119" s="443"/>
    </row>
    <row r="120" spans="1:7" x14ac:dyDescent="0.25">
      <c r="A120" s="56"/>
      <c r="B120" s="12"/>
      <c r="C120" s="67" t="s">
        <v>136</v>
      </c>
      <c r="D120" s="41" t="s">
        <v>245</v>
      </c>
      <c r="E120" s="432"/>
      <c r="F120" s="420"/>
      <c r="G120" s="443"/>
    </row>
    <row r="121" spans="1:7" x14ac:dyDescent="0.25">
      <c r="A121" s="56"/>
      <c r="B121" s="12"/>
      <c r="C121" s="67" t="s">
        <v>137</v>
      </c>
      <c r="D121" s="41" t="s">
        <v>140</v>
      </c>
      <c r="E121" s="432"/>
      <c r="F121" s="420"/>
      <c r="G121" s="443"/>
    </row>
    <row r="122" spans="1:7" x14ac:dyDescent="0.25">
      <c r="A122" s="142"/>
      <c r="B122" s="13"/>
      <c r="C122" s="68" t="s">
        <v>138</v>
      </c>
      <c r="D122" s="9" t="s">
        <v>139</v>
      </c>
      <c r="E122" s="440"/>
      <c r="F122" s="421"/>
      <c r="G122" s="443"/>
    </row>
    <row r="123" spans="1:7" x14ac:dyDescent="0.25">
      <c r="A123" s="143"/>
      <c r="B123" s="22"/>
      <c r="C123" s="22"/>
      <c r="D123" s="23" t="s">
        <v>177</v>
      </c>
      <c r="E123" s="37">
        <f>E111+E113</f>
        <v>10</v>
      </c>
      <c r="F123" s="236">
        <f>F111+F113</f>
        <v>0</v>
      </c>
      <c r="G123" s="26"/>
    </row>
    <row r="124" spans="1:7" x14ac:dyDescent="0.25">
      <c r="D124" s="2"/>
      <c r="E124" s="99"/>
      <c r="F124" s="1"/>
    </row>
    <row r="125" spans="1:7" ht="25.5" x14ac:dyDescent="0.25">
      <c r="A125" s="436" t="s">
        <v>57</v>
      </c>
      <c r="B125" s="437"/>
      <c r="C125" s="438"/>
      <c r="D125" s="8" t="s">
        <v>2</v>
      </c>
      <c r="E125" s="52" t="s">
        <v>172</v>
      </c>
      <c r="F125" s="52" t="s">
        <v>178</v>
      </c>
      <c r="G125" s="51" t="s">
        <v>182</v>
      </c>
    </row>
    <row r="126" spans="1:7" x14ac:dyDescent="0.25">
      <c r="A126" s="150" t="s">
        <v>27</v>
      </c>
      <c r="B126" s="80"/>
      <c r="C126" s="81"/>
      <c r="D126" s="88" t="s">
        <v>241</v>
      </c>
      <c r="E126" s="91"/>
      <c r="F126" s="91"/>
      <c r="G126" s="38"/>
    </row>
    <row r="127" spans="1:7" x14ac:dyDescent="0.25">
      <c r="A127" s="151"/>
      <c r="B127" s="82"/>
      <c r="C127" s="83"/>
      <c r="D127" s="89" t="s">
        <v>161</v>
      </c>
      <c r="E127" s="92" t="s">
        <v>173</v>
      </c>
      <c r="F127" s="25" t="s">
        <v>173</v>
      </c>
      <c r="G127" s="172" t="s">
        <v>193</v>
      </c>
    </row>
    <row r="128" spans="1:7" x14ac:dyDescent="0.25">
      <c r="A128" s="151" t="s">
        <v>29</v>
      </c>
      <c r="B128" s="82"/>
      <c r="C128" s="83"/>
      <c r="D128" s="141" t="s">
        <v>185</v>
      </c>
      <c r="E128" s="92"/>
      <c r="F128" s="222"/>
      <c r="G128" s="175" t="s">
        <v>194</v>
      </c>
    </row>
    <row r="129" spans="1:7" x14ac:dyDescent="0.25">
      <c r="A129" s="152"/>
      <c r="B129" s="84"/>
      <c r="C129" s="85">
        <v>1</v>
      </c>
      <c r="D129" s="89" t="s">
        <v>186</v>
      </c>
      <c r="E129" s="441">
        <v>4</v>
      </c>
      <c r="F129" s="420"/>
      <c r="G129" s="443" t="s">
        <v>198</v>
      </c>
    </row>
    <row r="130" spans="1:7" x14ac:dyDescent="0.25">
      <c r="A130" s="152"/>
      <c r="B130" s="84"/>
      <c r="C130" s="85">
        <v>2</v>
      </c>
      <c r="D130" s="89" t="s">
        <v>187</v>
      </c>
      <c r="E130" s="441"/>
      <c r="F130" s="420"/>
      <c r="G130" s="443"/>
    </row>
    <row r="131" spans="1:7" x14ac:dyDescent="0.25">
      <c r="A131" s="152"/>
      <c r="B131" s="84"/>
      <c r="C131" s="85">
        <v>3</v>
      </c>
      <c r="D131" s="89" t="s">
        <v>188</v>
      </c>
      <c r="E131" s="441"/>
      <c r="F131" s="420"/>
      <c r="G131" s="443"/>
    </row>
    <row r="132" spans="1:7" x14ac:dyDescent="0.25">
      <c r="A132" s="153"/>
      <c r="B132" s="86"/>
      <c r="C132" s="87">
        <v>4</v>
      </c>
      <c r="D132" s="90" t="s">
        <v>189</v>
      </c>
      <c r="E132" s="442"/>
      <c r="F132" s="421"/>
      <c r="G132" s="444"/>
    </row>
    <row r="133" spans="1:7" x14ac:dyDescent="0.25">
      <c r="A133" s="154" t="s">
        <v>33</v>
      </c>
      <c r="B133" s="135"/>
      <c r="C133" s="139"/>
      <c r="D133" s="137" t="s">
        <v>30</v>
      </c>
      <c r="E133" s="95"/>
      <c r="F133" s="419"/>
      <c r="G133" s="175" t="s">
        <v>194</v>
      </c>
    </row>
    <row r="134" spans="1:7" ht="36.75" x14ac:dyDescent="0.25">
      <c r="A134" s="153"/>
      <c r="B134" s="86"/>
      <c r="C134" s="87">
        <v>1</v>
      </c>
      <c r="D134" s="174" t="s">
        <v>162</v>
      </c>
      <c r="E134" s="96">
        <v>3</v>
      </c>
      <c r="F134" s="421"/>
      <c r="G134" s="173" t="s">
        <v>237</v>
      </c>
    </row>
    <row r="135" spans="1:7" x14ac:dyDescent="0.25">
      <c r="A135" s="154" t="s">
        <v>34</v>
      </c>
      <c r="B135" s="135"/>
      <c r="C135" s="139"/>
      <c r="D135" s="137" t="s">
        <v>31</v>
      </c>
      <c r="E135" s="95"/>
      <c r="F135" s="419"/>
      <c r="G135" s="175" t="s">
        <v>194</v>
      </c>
    </row>
    <row r="136" spans="1:7" ht="164.25" customHeight="1" x14ac:dyDescent="0.25">
      <c r="A136" s="153"/>
      <c r="B136" s="86"/>
      <c r="C136" s="87">
        <v>1</v>
      </c>
      <c r="D136" s="174" t="s">
        <v>163</v>
      </c>
      <c r="E136" s="96">
        <v>10</v>
      </c>
      <c r="F136" s="421"/>
      <c r="G136" s="173" t="s">
        <v>238</v>
      </c>
    </row>
    <row r="137" spans="1:7" x14ac:dyDescent="0.25">
      <c r="A137" s="154" t="s">
        <v>165</v>
      </c>
      <c r="B137" s="135"/>
      <c r="C137" s="139"/>
      <c r="D137" s="140" t="s">
        <v>32</v>
      </c>
      <c r="E137" s="95"/>
      <c r="F137" s="419"/>
      <c r="G137" s="175" t="s">
        <v>194</v>
      </c>
    </row>
    <row r="138" spans="1:7" ht="72.75" x14ac:dyDescent="0.25">
      <c r="A138" s="153"/>
      <c r="B138" s="86"/>
      <c r="C138" s="87">
        <v>1</v>
      </c>
      <c r="D138" s="174" t="s">
        <v>164</v>
      </c>
      <c r="E138" s="96">
        <v>4</v>
      </c>
      <c r="F138" s="421"/>
      <c r="G138" s="173" t="s">
        <v>239</v>
      </c>
    </row>
    <row r="139" spans="1:7" x14ac:dyDescent="0.25">
      <c r="A139" s="154" t="s">
        <v>168</v>
      </c>
      <c r="B139" s="135"/>
      <c r="C139" s="136"/>
      <c r="D139" s="137" t="s">
        <v>166</v>
      </c>
      <c r="E139" s="95"/>
      <c r="F139" s="419"/>
      <c r="G139" s="175" t="s">
        <v>194</v>
      </c>
    </row>
    <row r="140" spans="1:7" ht="36.75" x14ac:dyDescent="0.25">
      <c r="A140" s="152"/>
      <c r="B140" s="84"/>
      <c r="C140" s="85">
        <v>1</v>
      </c>
      <c r="D140" s="176" t="s">
        <v>184</v>
      </c>
      <c r="E140" s="92">
        <v>3</v>
      </c>
      <c r="F140" s="420"/>
      <c r="G140" s="173" t="s">
        <v>196</v>
      </c>
    </row>
    <row r="141" spans="1:7" ht="36.75" x14ac:dyDescent="0.25">
      <c r="A141" s="153"/>
      <c r="B141" s="86"/>
      <c r="C141" s="87">
        <v>2</v>
      </c>
      <c r="D141" s="174" t="s">
        <v>167</v>
      </c>
      <c r="E141" s="96">
        <v>3</v>
      </c>
      <c r="F141" s="224"/>
      <c r="G141" s="173" t="s">
        <v>195</v>
      </c>
    </row>
    <row r="142" spans="1:7" x14ac:dyDescent="0.25">
      <c r="A142" s="154" t="s">
        <v>170</v>
      </c>
      <c r="B142" s="135"/>
      <c r="C142" s="136"/>
      <c r="D142" s="138" t="s">
        <v>169</v>
      </c>
      <c r="E142" s="98"/>
      <c r="F142" s="422"/>
      <c r="G142" s="175" t="s">
        <v>194</v>
      </c>
    </row>
    <row r="143" spans="1:7" ht="36.75" x14ac:dyDescent="0.25">
      <c r="A143" s="155"/>
      <c r="B143" s="97"/>
      <c r="C143" s="87">
        <v>1</v>
      </c>
      <c r="D143" s="174" t="s">
        <v>240</v>
      </c>
      <c r="E143" s="96">
        <v>3</v>
      </c>
      <c r="F143" s="423"/>
      <c r="G143" s="173" t="s">
        <v>197</v>
      </c>
    </row>
    <row r="144" spans="1:7" x14ac:dyDescent="0.25">
      <c r="A144" s="154" t="s">
        <v>181</v>
      </c>
      <c r="B144" s="135"/>
      <c r="C144" s="136"/>
      <c r="D144" s="137" t="s">
        <v>171</v>
      </c>
      <c r="E144" s="352"/>
      <c r="F144" s="424"/>
      <c r="G144" s="175" t="s">
        <v>194</v>
      </c>
    </row>
    <row r="145" spans="1:7" ht="144" x14ac:dyDescent="0.25">
      <c r="A145" s="153"/>
      <c r="B145" s="86"/>
      <c r="C145" s="87">
        <v>1</v>
      </c>
      <c r="D145" s="174" t="s">
        <v>217</v>
      </c>
      <c r="E145" s="416">
        <v>5</v>
      </c>
      <c r="F145" s="425"/>
      <c r="G145" s="177" t="s">
        <v>279</v>
      </c>
    </row>
    <row r="146" spans="1:7" x14ac:dyDescent="0.25">
      <c r="A146" s="156"/>
      <c r="B146" s="106"/>
      <c r="C146" s="107"/>
      <c r="D146" s="108" t="s">
        <v>177</v>
      </c>
      <c r="E146" s="109">
        <f>SUM(E129:E145)</f>
        <v>35</v>
      </c>
      <c r="F146" s="237">
        <f>F129+F133+F135+F137+F139+F141+F142+F144</f>
        <v>0</v>
      </c>
      <c r="G146" s="26"/>
    </row>
    <row r="147" spans="1:7" x14ac:dyDescent="0.25">
      <c r="E147" s="59"/>
    </row>
    <row r="148" spans="1:7" ht="25.5" x14ac:dyDescent="0.25">
      <c r="A148" s="436" t="s">
        <v>57</v>
      </c>
      <c r="B148" s="437"/>
      <c r="C148" s="438"/>
      <c r="D148" s="8" t="s">
        <v>2</v>
      </c>
      <c r="E148" s="52" t="s">
        <v>172</v>
      </c>
      <c r="F148" s="52" t="s">
        <v>178</v>
      </c>
      <c r="G148" s="51" t="s">
        <v>182</v>
      </c>
    </row>
    <row r="149" spans="1:7" x14ac:dyDescent="0.25">
      <c r="A149" s="64" t="s">
        <v>35</v>
      </c>
      <c r="B149" s="77"/>
      <c r="C149" s="78"/>
      <c r="D149" s="79" t="s">
        <v>36</v>
      </c>
      <c r="E149" s="38"/>
      <c r="F149" s="38"/>
      <c r="G149" s="38"/>
    </row>
    <row r="150" spans="1:7" ht="30.75" x14ac:dyDescent="0.3">
      <c r="A150" s="56"/>
      <c r="B150" s="12"/>
      <c r="C150" s="67"/>
      <c r="D150" s="48" t="s">
        <v>147</v>
      </c>
      <c r="E150" s="24"/>
      <c r="F150" s="225"/>
      <c r="G150" s="322"/>
    </row>
    <row r="151" spans="1:7" ht="18.75" x14ac:dyDescent="0.3">
      <c r="A151" s="157" t="s">
        <v>37</v>
      </c>
      <c r="B151" s="12"/>
      <c r="C151" s="18"/>
      <c r="D151" s="66" t="s">
        <v>148</v>
      </c>
      <c r="E151" s="24"/>
      <c r="F151" s="225"/>
      <c r="G151" s="322"/>
    </row>
    <row r="152" spans="1:7" ht="30.75" x14ac:dyDescent="0.3">
      <c r="A152" s="56"/>
      <c r="B152" s="12"/>
      <c r="C152" s="67">
        <v>1</v>
      </c>
      <c r="D152" s="48" t="s">
        <v>153</v>
      </c>
      <c r="E152" s="11">
        <v>2</v>
      </c>
      <c r="F152" s="225"/>
      <c r="G152" s="322" t="s">
        <v>218</v>
      </c>
    </row>
    <row r="153" spans="1:7" ht="18.75" x14ac:dyDescent="0.3">
      <c r="A153" s="142"/>
      <c r="B153" s="13"/>
      <c r="C153" s="68">
        <v>2</v>
      </c>
      <c r="D153" s="49" t="s">
        <v>156</v>
      </c>
      <c r="E153" s="17">
        <v>2</v>
      </c>
      <c r="F153" s="224"/>
      <c r="G153" s="322" t="s">
        <v>243</v>
      </c>
    </row>
    <row r="154" spans="1:7" x14ac:dyDescent="0.25">
      <c r="A154" s="55" t="s">
        <v>38</v>
      </c>
      <c r="B154" s="14"/>
      <c r="C154" s="100"/>
      <c r="D154" s="69" t="s">
        <v>149</v>
      </c>
      <c r="E154" s="15"/>
      <c r="F154" s="419"/>
      <c r="G154" s="40"/>
    </row>
    <row r="155" spans="1:7" ht="30.75" x14ac:dyDescent="0.3">
      <c r="A155" s="56"/>
      <c r="B155" s="12"/>
      <c r="C155" s="67">
        <v>1</v>
      </c>
      <c r="D155" s="48" t="s">
        <v>150</v>
      </c>
      <c r="E155" s="11">
        <v>2</v>
      </c>
      <c r="F155" s="420"/>
      <c r="G155" s="322" t="s">
        <v>218</v>
      </c>
    </row>
    <row r="156" spans="1:7" ht="18.75" x14ac:dyDescent="0.3">
      <c r="A156" s="142"/>
      <c r="B156" s="13"/>
      <c r="C156" s="68">
        <v>2</v>
      </c>
      <c r="D156" s="49" t="s">
        <v>156</v>
      </c>
      <c r="E156" s="17">
        <v>1</v>
      </c>
      <c r="F156" s="224"/>
      <c r="G156" s="322" t="s">
        <v>243</v>
      </c>
    </row>
    <row r="157" spans="1:7" x14ac:dyDescent="0.25">
      <c r="A157" s="55" t="s">
        <v>39</v>
      </c>
      <c r="B157" s="14"/>
      <c r="C157" s="100"/>
      <c r="D157" s="69" t="s">
        <v>151</v>
      </c>
      <c r="E157" s="15"/>
      <c r="F157" s="419"/>
      <c r="G157" s="40"/>
    </row>
    <row r="158" spans="1:7" x14ac:dyDescent="0.25">
      <c r="A158" s="56"/>
      <c r="B158" s="12"/>
      <c r="C158" s="67">
        <v>1</v>
      </c>
      <c r="D158" s="48" t="s">
        <v>155</v>
      </c>
      <c r="E158" s="11">
        <v>2</v>
      </c>
      <c r="F158" s="420"/>
      <c r="G158" s="41"/>
    </row>
    <row r="159" spans="1:7" ht="18.75" x14ac:dyDescent="0.3">
      <c r="A159" s="56"/>
      <c r="B159" s="12"/>
      <c r="C159" s="67">
        <v>2</v>
      </c>
      <c r="D159" s="48" t="s">
        <v>242</v>
      </c>
      <c r="E159" s="11">
        <v>2</v>
      </c>
      <c r="F159" s="225"/>
      <c r="G159" s="322" t="s">
        <v>218</v>
      </c>
    </row>
    <row r="160" spans="1:7" ht="18.75" x14ac:dyDescent="0.3">
      <c r="A160" s="142"/>
      <c r="B160" s="13"/>
      <c r="C160" s="68">
        <v>3</v>
      </c>
      <c r="D160" s="49" t="s">
        <v>183</v>
      </c>
      <c r="E160" s="17">
        <v>2</v>
      </c>
      <c r="F160" s="224"/>
      <c r="G160" s="322" t="s">
        <v>243</v>
      </c>
    </row>
    <row r="161" spans="1:7" x14ac:dyDescent="0.25">
      <c r="A161" s="55" t="s">
        <v>40</v>
      </c>
      <c r="B161" s="14"/>
      <c r="C161" s="100"/>
      <c r="D161" s="70" t="s">
        <v>152</v>
      </c>
      <c r="E161" s="15"/>
      <c r="F161" s="419"/>
      <c r="G161" s="40"/>
    </row>
    <row r="162" spans="1:7" ht="30.75" x14ac:dyDescent="0.3">
      <c r="A162" s="56"/>
      <c r="B162" s="12"/>
      <c r="C162" s="67">
        <v>1</v>
      </c>
      <c r="D162" s="48" t="s">
        <v>154</v>
      </c>
      <c r="E162" s="11">
        <v>2</v>
      </c>
      <c r="F162" s="420"/>
      <c r="G162" s="322" t="s">
        <v>218</v>
      </c>
    </row>
    <row r="163" spans="1:7" ht="18.75" x14ac:dyDescent="0.3">
      <c r="A163" s="142"/>
      <c r="B163" s="13"/>
      <c r="C163" s="68">
        <v>2</v>
      </c>
      <c r="D163" s="49" t="s">
        <v>160</v>
      </c>
      <c r="E163" s="17">
        <v>2</v>
      </c>
      <c r="F163" s="224"/>
      <c r="G163" s="322" t="s">
        <v>243</v>
      </c>
    </row>
    <row r="164" spans="1:7" x14ac:dyDescent="0.25">
      <c r="A164" s="55" t="s">
        <v>42</v>
      </c>
      <c r="B164" s="14"/>
      <c r="C164" s="100"/>
      <c r="D164" s="70" t="s">
        <v>41</v>
      </c>
      <c r="E164" s="15"/>
      <c r="F164" s="419"/>
      <c r="G164" s="20"/>
    </row>
    <row r="165" spans="1:7" ht="30.75" x14ac:dyDescent="0.3">
      <c r="A165" s="56"/>
      <c r="B165" s="12"/>
      <c r="C165" s="67">
        <v>1</v>
      </c>
      <c r="D165" s="48" t="s">
        <v>244</v>
      </c>
      <c r="E165" s="11">
        <v>2</v>
      </c>
      <c r="F165" s="420"/>
      <c r="G165" s="322" t="s">
        <v>218</v>
      </c>
    </row>
    <row r="166" spans="1:7" ht="18.75" x14ac:dyDescent="0.3">
      <c r="A166" s="158"/>
      <c r="B166" s="101"/>
      <c r="C166" s="68">
        <v>2</v>
      </c>
      <c r="D166" s="49" t="s">
        <v>156</v>
      </c>
      <c r="E166" s="17">
        <v>2</v>
      </c>
      <c r="F166" s="286"/>
      <c r="G166" s="322" t="s">
        <v>243</v>
      </c>
    </row>
    <row r="167" spans="1:7" x14ac:dyDescent="0.25">
      <c r="A167" s="55" t="s">
        <v>157</v>
      </c>
      <c r="B167" s="102"/>
      <c r="C167" s="100"/>
      <c r="D167" s="70" t="s">
        <v>159</v>
      </c>
      <c r="E167" s="15"/>
      <c r="F167" s="419"/>
      <c r="G167" s="20"/>
    </row>
    <row r="168" spans="1:7" ht="30.75" x14ac:dyDescent="0.3">
      <c r="A168" s="56"/>
      <c r="B168" s="12"/>
      <c r="C168" s="67">
        <v>1</v>
      </c>
      <c r="D168" s="48" t="s">
        <v>158</v>
      </c>
      <c r="E168" s="11">
        <v>2</v>
      </c>
      <c r="F168" s="420"/>
      <c r="G168" s="322" t="s">
        <v>218</v>
      </c>
    </row>
    <row r="169" spans="1:7" ht="18.75" x14ac:dyDescent="0.3">
      <c r="A169" s="158"/>
      <c r="B169" s="101"/>
      <c r="C169" s="68">
        <v>2</v>
      </c>
      <c r="D169" s="49" t="s">
        <v>156</v>
      </c>
      <c r="E169" s="17">
        <v>2</v>
      </c>
      <c r="F169" s="286"/>
      <c r="G169" s="322" t="s">
        <v>243</v>
      </c>
    </row>
    <row r="170" spans="1:7" x14ac:dyDescent="0.25">
      <c r="A170" s="159"/>
      <c r="B170" s="110"/>
      <c r="C170" s="111"/>
      <c r="D170" s="76" t="s">
        <v>177</v>
      </c>
      <c r="E170" s="112">
        <f>E152+E153+E155+E156+E158+E159+E160+E162+E163+E165+E166+E168+E169</f>
        <v>25</v>
      </c>
      <c r="F170" s="242">
        <f>F152+F153+F154+F156+F157+F159+F160+F161+F163+F164+F166+F167+F169</f>
        <v>0</v>
      </c>
      <c r="G170" s="325"/>
    </row>
    <row r="171" spans="1:7" x14ac:dyDescent="0.25">
      <c r="A171" s="178"/>
      <c r="B171" s="179"/>
      <c r="C171" s="179"/>
      <c r="D171" s="180"/>
      <c r="E171" s="113"/>
      <c r="F171" s="417">
        <f>F17+F55+F106+F123+F146+F170</f>
        <v>0</v>
      </c>
      <c r="G171" s="41"/>
    </row>
    <row r="172" spans="1:7" x14ac:dyDescent="0.25">
      <c r="A172" s="181"/>
      <c r="B172" s="182"/>
      <c r="C172" s="182"/>
      <c r="D172" s="183" t="s">
        <v>48</v>
      </c>
      <c r="E172" s="114">
        <f>E17+E55+E106+E123+E146+E170</f>
        <v>100</v>
      </c>
      <c r="F172" s="418"/>
      <c r="G172" s="9"/>
    </row>
    <row r="173" spans="1:7" x14ac:dyDescent="0.25">
      <c r="A173" s="53"/>
      <c r="B173" s="1"/>
      <c r="D173" s="6"/>
    </row>
    <row r="174" spans="1:7" x14ac:dyDescent="0.25">
      <c r="A174" s="160"/>
      <c r="B174" s="4"/>
      <c r="C174" s="4"/>
      <c r="D174" s="4"/>
    </row>
    <row r="175" spans="1:7" x14ac:dyDescent="0.25">
      <c r="A175" s="160"/>
      <c r="B175" s="4"/>
      <c r="C175" s="4"/>
      <c r="D175" s="4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7" spans="1:4" x14ac:dyDescent="0.25">
      <c r="A197"/>
      <c r="D197" s="3"/>
    </row>
  </sheetData>
  <mergeCells count="59">
    <mergeCell ref="E33:E37"/>
    <mergeCell ref="E40:E47"/>
    <mergeCell ref="E60:E65"/>
    <mergeCell ref="E67:E75"/>
    <mergeCell ref="E53:E54"/>
    <mergeCell ref="F53:F54"/>
    <mergeCell ref="F60:F65"/>
    <mergeCell ref="F104:F105"/>
    <mergeCell ref="F100:F101"/>
    <mergeCell ref="F95:F98"/>
    <mergeCell ref="G129:G132"/>
    <mergeCell ref="G113:G122"/>
    <mergeCell ref="A57:C57"/>
    <mergeCell ref="A108:C108"/>
    <mergeCell ref="A125:C125"/>
    <mergeCell ref="E77:E80"/>
    <mergeCell ref="E82:E83"/>
    <mergeCell ref="E85:E86"/>
    <mergeCell ref="E88:E89"/>
    <mergeCell ref="E91:E93"/>
    <mergeCell ref="F67:F75"/>
    <mergeCell ref="F77:F80"/>
    <mergeCell ref="F82:F83"/>
    <mergeCell ref="F85:F86"/>
    <mergeCell ref="F88:F89"/>
    <mergeCell ref="F91:F93"/>
    <mergeCell ref="A148:C148"/>
    <mergeCell ref="E95:E98"/>
    <mergeCell ref="E100:E101"/>
    <mergeCell ref="E104:E105"/>
    <mergeCell ref="E113:E122"/>
    <mergeCell ref="E129:E132"/>
    <mergeCell ref="A1:G1"/>
    <mergeCell ref="A2:G2"/>
    <mergeCell ref="A6:B6"/>
    <mergeCell ref="A5:C5"/>
    <mergeCell ref="E26:E30"/>
    <mergeCell ref="A7:C7"/>
    <mergeCell ref="A19:C19"/>
    <mergeCell ref="A4:G4"/>
    <mergeCell ref="A3:G3"/>
    <mergeCell ref="F15:F16"/>
    <mergeCell ref="F13:F14"/>
    <mergeCell ref="F171:F172"/>
    <mergeCell ref="F25:F31"/>
    <mergeCell ref="F32:F38"/>
    <mergeCell ref="F133:F134"/>
    <mergeCell ref="F135:F136"/>
    <mergeCell ref="F137:F138"/>
    <mergeCell ref="F139:F140"/>
    <mergeCell ref="F142:F143"/>
    <mergeCell ref="F144:F145"/>
    <mergeCell ref="F154:F155"/>
    <mergeCell ref="F157:F158"/>
    <mergeCell ref="F161:F162"/>
    <mergeCell ref="F164:F165"/>
    <mergeCell ref="F167:F168"/>
    <mergeCell ref="F113:F122"/>
    <mergeCell ref="F129:F132"/>
  </mergeCells>
  <pageMargins left="0.7" right="0.7" top="0.75" bottom="0.75" header="0.3" footer="0.3"/>
  <pageSetup paperSize="9" scale="61" fitToHeight="0" orientation="landscape" r:id="rId1"/>
  <rowBreaks count="4" manualBreakCount="4">
    <brk id="18" max="16383" man="1"/>
    <brk id="56" max="16383" man="1"/>
    <brk id="107" max="16383" man="1"/>
    <brk id="12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39" workbookViewId="0">
      <selection activeCell="J149" sqref="J147:J149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49.5703125" customWidth="1"/>
  </cols>
  <sheetData>
    <row r="3" spans="1:12" ht="15.75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51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120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24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24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24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24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24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24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24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24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134"/>
    </row>
    <row r="20" spans="1:7" x14ac:dyDescent="0.25">
      <c r="A20" s="217"/>
      <c r="B20" s="218"/>
      <c r="C20" s="218"/>
      <c r="D20" s="219"/>
      <c r="E20" s="220"/>
      <c r="F20" s="220"/>
      <c r="G20" s="12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51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63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18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41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41"/>
    </row>
    <row r="26" spans="1:7" ht="4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49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40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41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41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2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2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41"/>
    </row>
    <row r="33" spans="1:7" x14ac:dyDescent="0.25">
      <c r="A33" s="142"/>
      <c r="B33" s="13"/>
      <c r="C33" s="21"/>
      <c r="D33" s="31" t="s">
        <v>69</v>
      </c>
      <c r="E33" s="39"/>
      <c r="F33" s="251"/>
      <c r="G33" s="9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40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41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41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2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2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41"/>
    </row>
    <row r="40" spans="1:7" x14ac:dyDescent="0.25">
      <c r="A40" s="142"/>
      <c r="B40" s="13"/>
      <c r="C40" s="19"/>
      <c r="D40" s="34" t="s">
        <v>70</v>
      </c>
      <c r="E40" s="39"/>
      <c r="F40" s="251"/>
      <c r="G40" s="9"/>
    </row>
    <row r="41" spans="1:7" x14ac:dyDescent="0.25">
      <c r="A41" s="55" t="s">
        <v>46</v>
      </c>
      <c r="B41" s="14"/>
      <c r="C41" s="20"/>
      <c r="D41" s="167" t="s">
        <v>72</v>
      </c>
      <c r="E41" s="42"/>
      <c r="F41" s="223"/>
      <c r="G41" s="40"/>
    </row>
    <row r="42" spans="1:7" x14ac:dyDescent="0.25">
      <c r="A42" s="56"/>
      <c r="B42" s="12"/>
      <c r="C42" s="18">
        <v>1</v>
      </c>
      <c r="D42" s="35" t="s">
        <v>74</v>
      </c>
      <c r="E42" s="432">
        <v>2</v>
      </c>
      <c r="F42" s="420"/>
      <c r="G42" s="41"/>
    </row>
    <row r="43" spans="1:7" x14ac:dyDescent="0.25">
      <c r="A43" s="56"/>
      <c r="B43" s="12"/>
      <c r="C43" s="18">
        <v>2</v>
      </c>
      <c r="D43" s="35" t="s">
        <v>79</v>
      </c>
      <c r="E43" s="432"/>
      <c r="F43" s="420"/>
      <c r="G43" s="41"/>
    </row>
    <row r="44" spans="1:7" x14ac:dyDescent="0.25">
      <c r="A44" s="56"/>
      <c r="B44" s="12"/>
      <c r="C44" s="18">
        <v>3</v>
      </c>
      <c r="D44" s="35" t="s">
        <v>78</v>
      </c>
      <c r="E44" s="432"/>
      <c r="F44" s="420"/>
      <c r="G44" s="41"/>
    </row>
    <row r="45" spans="1:7" x14ac:dyDescent="0.25">
      <c r="A45" s="56"/>
      <c r="B45" s="12"/>
      <c r="C45" s="18">
        <v>4</v>
      </c>
      <c r="D45" s="35" t="s">
        <v>77</v>
      </c>
      <c r="E45" s="432"/>
      <c r="F45" s="420"/>
      <c r="G45" s="324" t="s">
        <v>218</v>
      </c>
    </row>
    <row r="46" spans="1:7" x14ac:dyDescent="0.25">
      <c r="A46" s="56"/>
      <c r="B46" s="12"/>
      <c r="C46" s="18">
        <v>5</v>
      </c>
      <c r="D46" s="35" t="s">
        <v>80</v>
      </c>
      <c r="E46" s="432"/>
      <c r="F46" s="420"/>
      <c r="G46" s="324" t="s">
        <v>219</v>
      </c>
    </row>
    <row r="47" spans="1:7" x14ac:dyDescent="0.25">
      <c r="A47" s="56"/>
      <c r="B47" s="12"/>
      <c r="C47" s="18">
        <v>6</v>
      </c>
      <c r="D47" s="35" t="s">
        <v>75</v>
      </c>
      <c r="E47" s="432"/>
      <c r="F47" s="420"/>
      <c r="G47" s="41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41"/>
    </row>
    <row r="49" spans="1:7" x14ac:dyDescent="0.25">
      <c r="A49" s="142"/>
      <c r="B49" s="13"/>
      <c r="C49" s="19">
        <v>8</v>
      </c>
      <c r="D49" s="35" t="s">
        <v>76</v>
      </c>
      <c r="E49" s="440"/>
      <c r="F49" s="421"/>
      <c r="G49" s="9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40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41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41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41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41"/>
    </row>
    <row r="55" spans="1:7" x14ac:dyDescent="0.25">
      <c r="A55" s="56"/>
      <c r="B55" s="12"/>
      <c r="C55" s="260">
        <v>5</v>
      </c>
      <c r="D55" s="48" t="s">
        <v>259</v>
      </c>
      <c r="E55" s="432">
        <v>1</v>
      </c>
      <c r="F55" s="420"/>
      <c r="G55" s="41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41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2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51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27"/>
    </row>
    <row r="62" spans="1:7" ht="15.75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19" t="s">
        <v>221</v>
      </c>
    </row>
    <row r="63" spans="1:7" ht="15.75" x14ac:dyDescent="0.25">
      <c r="A63" s="56"/>
      <c r="B63" s="12"/>
      <c r="C63" s="57" t="s">
        <v>91</v>
      </c>
      <c r="D63" s="41" t="s">
        <v>87</v>
      </c>
      <c r="E63" s="445"/>
      <c r="F63" s="420"/>
      <c r="G63" s="319" t="s">
        <v>222</v>
      </c>
    </row>
    <row r="64" spans="1:7" ht="15.75" x14ac:dyDescent="0.25">
      <c r="A64" s="56"/>
      <c r="B64" s="12"/>
      <c r="C64" s="57" t="s">
        <v>92</v>
      </c>
      <c r="D64" s="41" t="s">
        <v>88</v>
      </c>
      <c r="E64" s="445"/>
      <c r="F64" s="420"/>
      <c r="G64" s="319" t="s">
        <v>223</v>
      </c>
    </row>
    <row r="65" spans="1:7" ht="15.75" x14ac:dyDescent="0.25">
      <c r="A65" s="56"/>
      <c r="B65" s="12"/>
      <c r="C65" s="57" t="s">
        <v>93</v>
      </c>
      <c r="D65" s="41" t="s">
        <v>89</v>
      </c>
      <c r="E65" s="445"/>
      <c r="F65" s="420"/>
      <c r="G65" s="319" t="s">
        <v>224</v>
      </c>
    </row>
    <row r="66" spans="1:7" ht="15.75" x14ac:dyDescent="0.25">
      <c r="A66" s="56"/>
      <c r="B66" s="12"/>
      <c r="C66" s="57" t="s">
        <v>94</v>
      </c>
      <c r="D66" s="41" t="s">
        <v>90</v>
      </c>
      <c r="E66" s="445"/>
      <c r="F66" s="420"/>
      <c r="G66" s="319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26"/>
    </row>
    <row r="68" spans="1:7" x14ac:dyDescent="0.25">
      <c r="A68" s="261"/>
      <c r="B68" s="262"/>
      <c r="C68" s="263">
        <v>2</v>
      </c>
      <c r="D68" s="264" t="s">
        <v>12</v>
      </c>
      <c r="E68" s="265"/>
      <c r="F68" s="266"/>
      <c r="G68" s="265"/>
    </row>
    <row r="69" spans="1:7" ht="30" x14ac:dyDescent="0.25">
      <c r="A69" s="267"/>
      <c r="B69" s="268"/>
      <c r="C69" s="278" t="s">
        <v>91</v>
      </c>
      <c r="D69" s="283" t="s">
        <v>97</v>
      </c>
      <c r="E69" s="447">
        <v>1</v>
      </c>
      <c r="F69" s="449"/>
      <c r="G69" s="284"/>
    </row>
    <row r="70" spans="1:7" x14ac:dyDescent="0.25">
      <c r="A70" s="267"/>
      <c r="B70" s="268"/>
      <c r="C70" s="278" t="s">
        <v>92</v>
      </c>
      <c r="D70" s="284" t="s">
        <v>98</v>
      </c>
      <c r="E70" s="447"/>
      <c r="F70" s="449"/>
      <c r="G70" s="284"/>
    </row>
    <row r="71" spans="1:7" ht="30" x14ac:dyDescent="0.25">
      <c r="A71" s="267"/>
      <c r="B71" s="268"/>
      <c r="C71" s="278" t="s">
        <v>93</v>
      </c>
      <c r="D71" s="270" t="s">
        <v>99</v>
      </c>
      <c r="E71" s="447"/>
      <c r="F71" s="449"/>
      <c r="G71" s="284"/>
    </row>
    <row r="72" spans="1:7" ht="15.75" x14ac:dyDescent="0.25">
      <c r="A72" s="267"/>
      <c r="B72" s="268"/>
      <c r="C72" s="278" t="s">
        <v>94</v>
      </c>
      <c r="D72" s="283" t="s">
        <v>100</v>
      </c>
      <c r="E72" s="447"/>
      <c r="F72" s="449"/>
      <c r="G72" s="320" t="s">
        <v>226</v>
      </c>
    </row>
    <row r="73" spans="1:7" ht="15.75" x14ac:dyDescent="0.25">
      <c r="A73" s="267"/>
      <c r="B73" s="268"/>
      <c r="C73" s="278"/>
      <c r="D73" s="270" t="s">
        <v>101</v>
      </c>
      <c r="E73" s="447"/>
      <c r="F73" s="449"/>
      <c r="G73" s="320" t="s">
        <v>227</v>
      </c>
    </row>
    <row r="74" spans="1:7" ht="15.75" x14ac:dyDescent="0.25">
      <c r="A74" s="267"/>
      <c r="B74" s="268"/>
      <c r="C74" s="278"/>
      <c r="D74" s="270" t="s">
        <v>102</v>
      </c>
      <c r="E74" s="447"/>
      <c r="F74" s="449"/>
      <c r="G74" s="320" t="s">
        <v>228</v>
      </c>
    </row>
    <row r="75" spans="1:7" ht="15.75" x14ac:dyDescent="0.25">
      <c r="A75" s="267"/>
      <c r="B75" s="268"/>
      <c r="C75" s="278"/>
      <c r="D75" s="270" t="s">
        <v>103</v>
      </c>
      <c r="E75" s="447"/>
      <c r="F75" s="449"/>
      <c r="G75" s="320" t="s">
        <v>229</v>
      </c>
    </row>
    <row r="76" spans="1:7" x14ac:dyDescent="0.25">
      <c r="A76" s="267"/>
      <c r="B76" s="268"/>
      <c r="C76" s="278"/>
      <c r="D76" s="283" t="s">
        <v>104</v>
      </c>
      <c r="E76" s="447"/>
      <c r="F76" s="449"/>
      <c r="G76" s="284"/>
    </row>
    <row r="77" spans="1:7" x14ac:dyDescent="0.25">
      <c r="A77" s="271"/>
      <c r="B77" s="272"/>
      <c r="C77" s="279"/>
      <c r="D77" s="274" t="s">
        <v>105</v>
      </c>
      <c r="E77" s="448"/>
      <c r="F77" s="450"/>
      <c r="G77" s="285"/>
    </row>
    <row r="78" spans="1:7" x14ac:dyDescent="0.25">
      <c r="A78" s="261"/>
      <c r="B78" s="262"/>
      <c r="C78" s="263">
        <v>3</v>
      </c>
      <c r="D78" s="264" t="s">
        <v>13</v>
      </c>
      <c r="E78" s="265"/>
      <c r="F78" s="266"/>
      <c r="G78" s="265"/>
    </row>
    <row r="79" spans="1:7" ht="15.75" x14ac:dyDescent="0.25">
      <c r="A79" s="267"/>
      <c r="B79" s="268"/>
      <c r="C79" s="269" t="s">
        <v>91</v>
      </c>
      <c r="D79" s="270" t="s">
        <v>106</v>
      </c>
      <c r="E79" s="447">
        <v>1</v>
      </c>
      <c r="F79" s="449"/>
      <c r="G79" s="320" t="s">
        <v>226</v>
      </c>
    </row>
    <row r="80" spans="1:7" ht="15.75" x14ac:dyDescent="0.25">
      <c r="A80" s="267"/>
      <c r="B80" s="268"/>
      <c r="C80" s="269" t="s">
        <v>92</v>
      </c>
      <c r="D80" s="270" t="s">
        <v>107</v>
      </c>
      <c r="E80" s="447"/>
      <c r="F80" s="449"/>
      <c r="G80" s="320" t="s">
        <v>227</v>
      </c>
    </row>
    <row r="81" spans="1:7" ht="15.75" x14ac:dyDescent="0.25">
      <c r="A81" s="267"/>
      <c r="B81" s="268"/>
      <c r="C81" s="269" t="s">
        <v>93</v>
      </c>
      <c r="D81" s="270" t="s">
        <v>108</v>
      </c>
      <c r="E81" s="447"/>
      <c r="F81" s="449"/>
      <c r="G81" s="320" t="s">
        <v>228</v>
      </c>
    </row>
    <row r="82" spans="1:7" ht="15.75" x14ac:dyDescent="0.25">
      <c r="A82" s="271"/>
      <c r="B82" s="272"/>
      <c r="C82" s="273" t="s">
        <v>94</v>
      </c>
      <c r="D82" s="274" t="s">
        <v>109</v>
      </c>
      <c r="E82" s="448"/>
      <c r="F82" s="450"/>
      <c r="G82" s="320" t="s">
        <v>229</v>
      </c>
    </row>
    <row r="83" spans="1:7" x14ac:dyDescent="0.25">
      <c r="A83" s="261"/>
      <c r="B83" s="262"/>
      <c r="C83" s="263">
        <v>4</v>
      </c>
      <c r="D83" s="282" t="s">
        <v>110</v>
      </c>
      <c r="E83" s="265"/>
      <c r="F83" s="266"/>
      <c r="G83" s="265"/>
    </row>
    <row r="84" spans="1:7" ht="15.75" x14ac:dyDescent="0.25">
      <c r="A84" s="267"/>
      <c r="B84" s="268"/>
      <c r="C84" s="269" t="s">
        <v>91</v>
      </c>
      <c r="D84" s="270" t="s">
        <v>111</v>
      </c>
      <c r="E84" s="447">
        <v>1</v>
      </c>
      <c r="F84" s="449"/>
      <c r="G84" s="320" t="s">
        <v>230</v>
      </c>
    </row>
    <row r="85" spans="1:7" ht="15.75" x14ac:dyDescent="0.25">
      <c r="A85" s="271"/>
      <c r="B85" s="272"/>
      <c r="C85" s="273" t="s">
        <v>92</v>
      </c>
      <c r="D85" s="274" t="s">
        <v>112</v>
      </c>
      <c r="E85" s="448"/>
      <c r="F85" s="450"/>
      <c r="G85" s="320" t="s">
        <v>231</v>
      </c>
    </row>
    <row r="86" spans="1:7" x14ac:dyDescent="0.25">
      <c r="A86" s="149"/>
      <c r="B86" s="14"/>
      <c r="C86" s="20">
        <v>5</v>
      </c>
      <c r="D86" s="69" t="s">
        <v>115</v>
      </c>
      <c r="E86" s="38"/>
      <c r="F86" s="104"/>
      <c r="G86" s="40"/>
    </row>
    <row r="87" spans="1:7" ht="15.75" x14ac:dyDescent="0.25">
      <c r="A87" s="56"/>
      <c r="B87" s="12"/>
      <c r="C87" s="71" t="s">
        <v>91</v>
      </c>
      <c r="D87" s="48" t="s">
        <v>113</v>
      </c>
      <c r="E87" s="432">
        <v>1</v>
      </c>
      <c r="F87" s="420"/>
      <c r="G87" s="319" t="s">
        <v>230</v>
      </c>
    </row>
    <row r="88" spans="1:7" ht="15.75" x14ac:dyDescent="0.25">
      <c r="A88" s="142"/>
      <c r="B88" s="13"/>
      <c r="C88" s="72" t="s">
        <v>92</v>
      </c>
      <c r="D88" s="49" t="s">
        <v>114</v>
      </c>
      <c r="E88" s="440"/>
      <c r="F88" s="421"/>
      <c r="G88" s="319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40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19" t="s">
        <v>230</v>
      </c>
    </row>
    <row r="91" spans="1:7" ht="15.75" x14ac:dyDescent="0.25">
      <c r="A91" s="142"/>
      <c r="B91" s="13"/>
      <c r="C91" s="68" t="s">
        <v>92</v>
      </c>
      <c r="D91" s="49" t="s">
        <v>117</v>
      </c>
      <c r="E91" s="440"/>
      <c r="F91" s="421"/>
      <c r="G91" s="319" t="s">
        <v>231</v>
      </c>
    </row>
    <row r="92" spans="1:7" x14ac:dyDescent="0.25">
      <c r="A92" s="275" t="s">
        <v>17</v>
      </c>
      <c r="B92" s="276"/>
      <c r="C92" s="277"/>
      <c r="D92" s="264" t="s">
        <v>15</v>
      </c>
      <c r="E92" s="265"/>
      <c r="F92" s="266"/>
      <c r="G92" s="265"/>
    </row>
    <row r="93" spans="1:7" ht="15.75" x14ac:dyDescent="0.25">
      <c r="A93" s="267"/>
      <c r="B93" s="268"/>
      <c r="C93" s="278">
        <v>1</v>
      </c>
      <c r="D93" s="270" t="s">
        <v>118</v>
      </c>
      <c r="E93" s="447">
        <v>1</v>
      </c>
      <c r="F93" s="449"/>
      <c r="G93" s="320" t="s">
        <v>232</v>
      </c>
    </row>
    <row r="94" spans="1:7" ht="30" x14ac:dyDescent="0.25">
      <c r="A94" s="267"/>
      <c r="B94" s="268"/>
      <c r="C94" s="278">
        <v>2</v>
      </c>
      <c r="D94" s="270" t="s">
        <v>119</v>
      </c>
      <c r="E94" s="447"/>
      <c r="F94" s="449"/>
      <c r="G94" s="320" t="s">
        <v>233</v>
      </c>
    </row>
    <row r="95" spans="1:7" ht="30" x14ac:dyDescent="0.25">
      <c r="A95" s="271"/>
      <c r="B95" s="272"/>
      <c r="C95" s="279">
        <v>3</v>
      </c>
      <c r="D95" s="274" t="s">
        <v>120</v>
      </c>
      <c r="E95" s="448"/>
      <c r="F95" s="450"/>
      <c r="G95" s="320" t="s">
        <v>234</v>
      </c>
    </row>
    <row r="96" spans="1:7" x14ac:dyDescent="0.25">
      <c r="A96" s="55" t="s">
        <v>18</v>
      </c>
      <c r="B96" s="102"/>
      <c r="C96" s="161"/>
      <c r="D96" s="69" t="s">
        <v>121</v>
      </c>
      <c r="E96" s="38"/>
      <c r="F96" s="104"/>
      <c r="G96" s="40"/>
    </row>
    <row r="97" spans="1:7" ht="30" x14ac:dyDescent="0.25">
      <c r="A97" s="144"/>
      <c r="B97" s="12"/>
      <c r="C97" s="67">
        <v>1</v>
      </c>
      <c r="D97" s="48" t="s">
        <v>122</v>
      </c>
      <c r="E97" s="432">
        <v>1</v>
      </c>
      <c r="F97" s="420"/>
      <c r="G97" s="319" t="s">
        <v>226</v>
      </c>
    </row>
    <row r="98" spans="1:7" ht="15.75" x14ac:dyDescent="0.25">
      <c r="A98" s="144"/>
      <c r="B98" s="12"/>
      <c r="C98" s="67">
        <v>2</v>
      </c>
      <c r="D98" s="48" t="s">
        <v>123</v>
      </c>
      <c r="E98" s="432"/>
      <c r="F98" s="420"/>
      <c r="G98" s="319" t="s">
        <v>227</v>
      </c>
    </row>
    <row r="99" spans="1:7" ht="15.75" x14ac:dyDescent="0.25">
      <c r="A99" s="144"/>
      <c r="B99" s="12"/>
      <c r="C99" s="67">
        <v>3</v>
      </c>
      <c r="D99" s="48" t="s">
        <v>124</v>
      </c>
      <c r="E99" s="432"/>
      <c r="F99" s="420"/>
      <c r="G99" s="319" t="s">
        <v>228</v>
      </c>
    </row>
    <row r="100" spans="1:7" ht="30" x14ac:dyDescent="0.25">
      <c r="A100" s="145"/>
      <c r="B100" s="13"/>
      <c r="C100" s="68">
        <v>4</v>
      </c>
      <c r="D100" s="49" t="s">
        <v>125</v>
      </c>
      <c r="E100" s="440"/>
      <c r="F100" s="421"/>
      <c r="G100" s="319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40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19" t="s">
        <v>235</v>
      </c>
    </row>
    <row r="103" spans="1:7" ht="15.75" x14ac:dyDescent="0.25">
      <c r="A103" s="56"/>
      <c r="B103" s="12"/>
      <c r="C103" s="67">
        <v>2</v>
      </c>
      <c r="D103" s="48" t="s">
        <v>128</v>
      </c>
      <c r="E103" s="432"/>
      <c r="F103" s="420"/>
      <c r="G103" s="319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9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40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19" t="s">
        <v>235</v>
      </c>
    </row>
    <row r="107" spans="1:7" ht="15.75" x14ac:dyDescent="0.25">
      <c r="A107" s="145"/>
      <c r="B107" s="13"/>
      <c r="C107" s="68">
        <v>2</v>
      </c>
      <c r="D107" s="75" t="s">
        <v>132</v>
      </c>
      <c r="E107" s="440"/>
      <c r="F107" s="421"/>
      <c r="G107" s="319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2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51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41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9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175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267"/>
      <c r="B117" s="268"/>
      <c r="C117" s="278" t="s">
        <v>92</v>
      </c>
      <c r="D117" s="283" t="s">
        <v>146</v>
      </c>
      <c r="E117" s="432"/>
      <c r="F117" s="420"/>
      <c r="G117" s="443"/>
    </row>
    <row r="118" spans="1:7" x14ac:dyDescent="0.25">
      <c r="A118" s="267"/>
      <c r="B118" s="268"/>
      <c r="C118" s="278" t="s">
        <v>93</v>
      </c>
      <c r="D118" s="284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267"/>
      <c r="B121" s="268"/>
      <c r="C121" s="278" t="s">
        <v>135</v>
      </c>
      <c r="D121" s="284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267"/>
      <c r="B123" s="268"/>
      <c r="C123" s="278" t="s">
        <v>137</v>
      </c>
      <c r="D123" s="284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2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51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175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175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175" t="s">
        <v>194</v>
      </c>
    </row>
    <row r="138" spans="1:7" ht="180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175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175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175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175" t="s">
        <v>194</v>
      </c>
    </row>
    <row r="147" spans="1:7" ht="180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2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51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8"/>
    </row>
    <row r="152" spans="1:7" ht="30.75" x14ac:dyDescent="0.3">
      <c r="A152" s="56"/>
      <c r="B152" s="12"/>
      <c r="C152" s="67"/>
      <c r="D152" s="48" t="s">
        <v>147</v>
      </c>
      <c r="E152" s="24"/>
      <c r="F152" s="250"/>
      <c r="G152" s="322"/>
    </row>
    <row r="153" spans="1:7" ht="18.75" x14ac:dyDescent="0.3">
      <c r="A153" s="258" t="s">
        <v>37</v>
      </c>
      <c r="B153" s="12"/>
      <c r="C153" s="18"/>
      <c r="D153" s="66" t="s">
        <v>148</v>
      </c>
      <c r="E153" s="24"/>
      <c r="F153" s="250"/>
      <c r="G153" s="322"/>
    </row>
    <row r="154" spans="1:7" ht="30.75" x14ac:dyDescent="0.3">
      <c r="A154" s="56"/>
      <c r="B154" s="12"/>
      <c r="C154" s="67">
        <v>1</v>
      </c>
      <c r="D154" s="48" t="s">
        <v>153</v>
      </c>
      <c r="E154" s="248">
        <v>2</v>
      </c>
      <c r="F154" s="250"/>
      <c r="G154" s="322" t="s">
        <v>218</v>
      </c>
    </row>
    <row r="155" spans="1:7" ht="18.75" x14ac:dyDescent="0.3">
      <c r="A155" s="142"/>
      <c r="B155" s="13"/>
      <c r="C155" s="68">
        <v>2</v>
      </c>
      <c r="D155" s="49" t="s">
        <v>156</v>
      </c>
      <c r="E155" s="249">
        <v>2</v>
      </c>
      <c r="F155" s="251"/>
      <c r="G155" s="322" t="s">
        <v>243</v>
      </c>
    </row>
    <row r="156" spans="1:7" x14ac:dyDescent="0.25">
      <c r="A156" s="55" t="s">
        <v>38</v>
      </c>
      <c r="B156" s="14"/>
      <c r="C156" s="100"/>
      <c r="D156" s="69" t="s">
        <v>149</v>
      </c>
      <c r="E156" s="15"/>
      <c r="F156" s="223"/>
      <c r="G156" s="40"/>
    </row>
    <row r="157" spans="1:7" ht="30.75" x14ac:dyDescent="0.3">
      <c r="A157" s="56"/>
      <c r="B157" s="12"/>
      <c r="C157" s="67">
        <v>1</v>
      </c>
      <c r="D157" s="48" t="s">
        <v>150</v>
      </c>
      <c r="E157" s="248">
        <v>2</v>
      </c>
      <c r="F157" s="250"/>
      <c r="G157" s="322" t="s">
        <v>218</v>
      </c>
    </row>
    <row r="158" spans="1:7" ht="18.75" x14ac:dyDescent="0.3">
      <c r="A158" s="142"/>
      <c r="B158" s="13"/>
      <c r="C158" s="68">
        <v>2</v>
      </c>
      <c r="D158" s="49" t="s">
        <v>156</v>
      </c>
      <c r="E158" s="249">
        <v>1</v>
      </c>
      <c r="F158" s="251"/>
      <c r="G158" s="322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40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41"/>
    </row>
    <row r="161" spans="1:7" ht="18.75" x14ac:dyDescent="0.3">
      <c r="A161" s="56"/>
      <c r="B161" s="12"/>
      <c r="C161" s="67">
        <v>2</v>
      </c>
      <c r="D161" s="48" t="s">
        <v>242</v>
      </c>
      <c r="E161" s="248">
        <v>2</v>
      </c>
      <c r="F161" s="250"/>
      <c r="G161" s="322" t="s">
        <v>218</v>
      </c>
    </row>
    <row r="162" spans="1:7" ht="18.75" x14ac:dyDescent="0.3">
      <c r="A162" s="142"/>
      <c r="B162" s="13"/>
      <c r="C162" s="68">
        <v>3</v>
      </c>
      <c r="D162" s="49" t="s">
        <v>183</v>
      </c>
      <c r="E162" s="249">
        <v>2</v>
      </c>
      <c r="F162" s="251"/>
      <c r="G162" s="322" t="s">
        <v>243</v>
      </c>
    </row>
    <row r="163" spans="1:7" x14ac:dyDescent="0.25">
      <c r="A163" s="55" t="s">
        <v>40</v>
      </c>
      <c r="B163" s="14"/>
      <c r="C163" s="100"/>
      <c r="D163" s="70" t="s">
        <v>152</v>
      </c>
      <c r="E163" s="15"/>
      <c r="F163" s="223"/>
      <c r="G163" s="40"/>
    </row>
    <row r="164" spans="1:7" ht="30.75" x14ac:dyDescent="0.3">
      <c r="A164" s="56"/>
      <c r="B164" s="12"/>
      <c r="C164" s="67">
        <v>1</v>
      </c>
      <c r="D164" s="48" t="s">
        <v>154</v>
      </c>
      <c r="E164" s="248">
        <v>2</v>
      </c>
      <c r="F164" s="250"/>
      <c r="G164" s="322" t="s">
        <v>218</v>
      </c>
    </row>
    <row r="165" spans="1:7" ht="18.75" x14ac:dyDescent="0.3">
      <c r="A165" s="142"/>
      <c r="B165" s="13"/>
      <c r="C165" s="68">
        <v>2</v>
      </c>
      <c r="D165" s="49" t="s">
        <v>160</v>
      </c>
      <c r="E165" s="249">
        <v>2</v>
      </c>
      <c r="F165" s="251"/>
      <c r="G165" s="322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40"/>
    </row>
    <row r="167" spans="1:7" ht="30.75" x14ac:dyDescent="0.3">
      <c r="A167" s="56"/>
      <c r="B167" s="12"/>
      <c r="C167" s="67">
        <v>1</v>
      </c>
      <c r="D167" s="48" t="s">
        <v>244</v>
      </c>
      <c r="E167" s="248">
        <v>2</v>
      </c>
      <c r="F167" s="250"/>
      <c r="G167" s="322" t="s">
        <v>218</v>
      </c>
    </row>
    <row r="168" spans="1:7" ht="18.75" x14ac:dyDescent="0.3">
      <c r="A168" s="158"/>
      <c r="B168" s="101"/>
      <c r="C168" s="68">
        <v>2</v>
      </c>
      <c r="D168" s="49" t="s">
        <v>156</v>
      </c>
      <c r="E168" s="249">
        <v>2</v>
      </c>
      <c r="F168" s="251"/>
      <c r="G168" s="322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08"/>
      <c r="G169" s="265"/>
    </row>
    <row r="170" spans="1:7" ht="30.75" x14ac:dyDescent="0.3">
      <c r="A170" s="267"/>
      <c r="B170" s="268"/>
      <c r="C170" s="278">
        <v>1</v>
      </c>
      <c r="D170" s="270" t="s">
        <v>158</v>
      </c>
      <c r="E170" s="287">
        <v>2</v>
      </c>
      <c r="F170" s="309"/>
      <c r="G170" s="323" t="s">
        <v>218</v>
      </c>
    </row>
    <row r="171" spans="1:7" ht="18.75" x14ac:dyDescent="0.3">
      <c r="A171" s="310"/>
      <c r="B171" s="311"/>
      <c r="C171" s="279">
        <v>2</v>
      </c>
      <c r="D171" s="274" t="s">
        <v>156</v>
      </c>
      <c r="E171" s="288">
        <v>2</v>
      </c>
      <c r="F171" s="312"/>
      <c r="G171" s="323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F154+F155+F157+F158+F160+F161+F162+F164+F165+F167+F168+F170+F171</f>
        <v>0</v>
      </c>
      <c r="G172" s="27"/>
    </row>
    <row r="173" spans="1:7" x14ac:dyDescent="0.25">
      <c r="A173" s="178"/>
      <c r="B173" s="179"/>
      <c r="C173" s="179"/>
      <c r="D173" s="180"/>
      <c r="E173" s="113"/>
      <c r="F173" s="238"/>
      <c r="G173" s="41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9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42" workbookViewId="0">
      <selection activeCell="H148" sqref="H147:H148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49.5703125" customWidth="1"/>
  </cols>
  <sheetData>
    <row r="3" spans="1:12" ht="15.75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51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120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24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24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24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24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24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24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24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24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134"/>
    </row>
    <row r="20" spans="1:7" x14ac:dyDescent="0.25">
      <c r="A20" s="217"/>
      <c r="B20" s="218"/>
      <c r="C20" s="218"/>
      <c r="D20" s="219"/>
      <c r="E20" s="220"/>
      <c r="F20" s="220"/>
      <c r="G20" s="12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51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63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18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18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41"/>
    </row>
    <row r="26" spans="1:7" ht="4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49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40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41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41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2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2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41"/>
    </row>
    <row r="33" spans="1:7" x14ac:dyDescent="0.25">
      <c r="A33" s="142"/>
      <c r="B33" s="13"/>
      <c r="C33" s="21"/>
      <c r="D33" s="31" t="s">
        <v>69</v>
      </c>
      <c r="E33" s="39"/>
      <c r="F33" s="251"/>
      <c r="G33" s="9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40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41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41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2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2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41"/>
    </row>
    <row r="40" spans="1:7" x14ac:dyDescent="0.25">
      <c r="A40" s="142"/>
      <c r="B40" s="13"/>
      <c r="C40" s="19"/>
      <c r="D40" s="34" t="s">
        <v>70</v>
      </c>
      <c r="E40" s="39"/>
      <c r="F40" s="251"/>
      <c r="G40" s="9"/>
    </row>
    <row r="41" spans="1:7" x14ac:dyDescent="0.25">
      <c r="A41" s="55" t="s">
        <v>46</v>
      </c>
      <c r="B41" s="14"/>
      <c r="C41" s="20"/>
      <c r="D41" s="167" t="s">
        <v>247</v>
      </c>
      <c r="E41" s="42"/>
      <c r="F41" s="223"/>
      <c r="G41" s="40"/>
    </row>
    <row r="42" spans="1:7" x14ac:dyDescent="0.25">
      <c r="A42" s="56"/>
      <c r="B42" s="12"/>
      <c r="C42" s="18">
        <v>1</v>
      </c>
      <c r="D42" s="35" t="s">
        <v>248</v>
      </c>
      <c r="E42" s="432">
        <v>2</v>
      </c>
      <c r="F42" s="420"/>
      <c r="G42" s="41"/>
    </row>
    <row r="43" spans="1:7" x14ac:dyDescent="0.25">
      <c r="A43" s="56"/>
      <c r="B43" s="12"/>
      <c r="C43" s="18">
        <v>2</v>
      </c>
      <c r="D43" s="35" t="s">
        <v>249</v>
      </c>
      <c r="E43" s="432"/>
      <c r="F43" s="420"/>
      <c r="G43" s="41"/>
    </row>
    <row r="44" spans="1:7" x14ac:dyDescent="0.25">
      <c r="A44" s="56"/>
      <c r="B44" s="12"/>
      <c r="C44" s="18">
        <v>3</v>
      </c>
      <c r="D44" s="35" t="s">
        <v>250</v>
      </c>
      <c r="E44" s="432"/>
      <c r="F44" s="420"/>
      <c r="G44" s="41"/>
    </row>
    <row r="45" spans="1:7" x14ac:dyDescent="0.25">
      <c r="A45" s="56"/>
      <c r="B45" s="12"/>
      <c r="C45" s="18">
        <v>4</v>
      </c>
      <c r="D45" s="35" t="s">
        <v>251</v>
      </c>
      <c r="E45" s="432"/>
      <c r="F45" s="420"/>
      <c r="G45" s="324" t="s">
        <v>218</v>
      </c>
    </row>
    <row r="46" spans="1:7" x14ac:dyDescent="0.25">
      <c r="A46" s="56"/>
      <c r="B46" s="12"/>
      <c r="C46" s="18">
        <v>5</v>
      </c>
      <c r="D46" s="35" t="s">
        <v>252</v>
      </c>
      <c r="E46" s="432"/>
      <c r="F46" s="420"/>
      <c r="G46" s="324" t="s">
        <v>219</v>
      </c>
    </row>
    <row r="47" spans="1:7" x14ac:dyDescent="0.25">
      <c r="A47" s="56"/>
      <c r="B47" s="12"/>
      <c r="C47" s="18">
        <v>6</v>
      </c>
      <c r="D47" s="35" t="s">
        <v>253</v>
      </c>
      <c r="E47" s="432"/>
      <c r="F47" s="420"/>
      <c r="G47" s="41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41"/>
    </row>
    <row r="49" spans="1:7" x14ac:dyDescent="0.25">
      <c r="A49" s="142"/>
      <c r="B49" s="13"/>
      <c r="C49" s="19">
        <v>8</v>
      </c>
      <c r="D49" s="35" t="s">
        <v>254</v>
      </c>
      <c r="E49" s="440"/>
      <c r="F49" s="421"/>
      <c r="G49" s="9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40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41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41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41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41"/>
    </row>
    <row r="55" spans="1:7" x14ac:dyDescent="0.25">
      <c r="A55" s="56"/>
      <c r="B55" s="12"/>
      <c r="C55" s="260">
        <v>5</v>
      </c>
      <c r="D55" s="48" t="s">
        <v>256</v>
      </c>
      <c r="E55" s="432">
        <v>1</v>
      </c>
      <c r="F55" s="420"/>
      <c r="G55" s="41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41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2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51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27"/>
    </row>
    <row r="62" spans="1:7" ht="15.75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19" t="s">
        <v>221</v>
      </c>
    </row>
    <row r="63" spans="1:7" ht="15.75" x14ac:dyDescent="0.25">
      <c r="A63" s="56"/>
      <c r="B63" s="12"/>
      <c r="C63" s="57" t="s">
        <v>91</v>
      </c>
      <c r="D63" s="41" t="s">
        <v>87</v>
      </c>
      <c r="E63" s="445"/>
      <c r="F63" s="420"/>
      <c r="G63" s="319" t="s">
        <v>222</v>
      </c>
    </row>
    <row r="64" spans="1:7" ht="15.75" x14ac:dyDescent="0.25">
      <c r="A64" s="56"/>
      <c r="B64" s="12"/>
      <c r="C64" s="57" t="s">
        <v>92</v>
      </c>
      <c r="D64" s="41" t="s">
        <v>88</v>
      </c>
      <c r="E64" s="445"/>
      <c r="F64" s="420"/>
      <c r="G64" s="245" t="s">
        <v>223</v>
      </c>
    </row>
    <row r="65" spans="1:7" ht="15.75" x14ac:dyDescent="0.25">
      <c r="A65" s="56"/>
      <c r="B65" s="12"/>
      <c r="C65" s="57" t="s">
        <v>93</v>
      </c>
      <c r="D65" s="41" t="s">
        <v>89</v>
      </c>
      <c r="E65" s="445"/>
      <c r="F65" s="420"/>
      <c r="G65" s="319" t="s">
        <v>224</v>
      </c>
    </row>
    <row r="66" spans="1:7" ht="15.75" x14ac:dyDescent="0.25">
      <c r="A66" s="56"/>
      <c r="B66" s="12"/>
      <c r="C66" s="57" t="s">
        <v>94</v>
      </c>
      <c r="D66" s="41" t="s">
        <v>90</v>
      </c>
      <c r="E66" s="445"/>
      <c r="F66" s="420"/>
      <c r="G66" s="319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2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40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41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41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41"/>
    </row>
    <row r="72" spans="1:7" ht="15.75" x14ac:dyDescent="0.25">
      <c r="A72" s="56"/>
      <c r="B72" s="12"/>
      <c r="C72" s="67" t="s">
        <v>94</v>
      </c>
      <c r="D72" s="247" t="s">
        <v>100</v>
      </c>
      <c r="E72" s="432"/>
      <c r="F72" s="420"/>
      <c r="G72" s="319" t="s">
        <v>226</v>
      </c>
    </row>
    <row r="73" spans="1:7" ht="15.75" x14ac:dyDescent="0.25">
      <c r="A73" s="56"/>
      <c r="B73" s="12"/>
      <c r="C73" s="67"/>
      <c r="D73" s="48" t="s">
        <v>101</v>
      </c>
      <c r="E73" s="432"/>
      <c r="F73" s="420"/>
      <c r="G73" s="319" t="s">
        <v>227</v>
      </c>
    </row>
    <row r="74" spans="1:7" ht="15.75" x14ac:dyDescent="0.25">
      <c r="A74" s="56"/>
      <c r="B74" s="12"/>
      <c r="C74" s="67"/>
      <c r="D74" s="48" t="s">
        <v>102</v>
      </c>
      <c r="E74" s="432"/>
      <c r="F74" s="420"/>
      <c r="G74" s="319" t="s">
        <v>228</v>
      </c>
    </row>
    <row r="75" spans="1:7" ht="15.75" x14ac:dyDescent="0.25">
      <c r="A75" s="56"/>
      <c r="B75" s="12"/>
      <c r="C75" s="67"/>
      <c r="D75" s="48" t="s">
        <v>103</v>
      </c>
      <c r="E75" s="432"/>
      <c r="F75" s="420"/>
      <c r="G75" s="319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41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9"/>
    </row>
    <row r="78" spans="1:7" x14ac:dyDescent="0.25">
      <c r="A78" s="261"/>
      <c r="B78" s="262"/>
      <c r="C78" s="263">
        <v>3</v>
      </c>
      <c r="D78" s="264" t="s">
        <v>13</v>
      </c>
      <c r="E78" s="265"/>
      <c r="F78" s="266"/>
      <c r="G78" s="265"/>
    </row>
    <row r="79" spans="1:7" ht="15.75" x14ac:dyDescent="0.25">
      <c r="A79" s="267"/>
      <c r="B79" s="268"/>
      <c r="C79" s="269" t="s">
        <v>91</v>
      </c>
      <c r="D79" s="270" t="s">
        <v>106</v>
      </c>
      <c r="E79" s="447">
        <v>1</v>
      </c>
      <c r="F79" s="449"/>
      <c r="G79" s="320" t="s">
        <v>226</v>
      </c>
    </row>
    <row r="80" spans="1:7" ht="15.75" x14ac:dyDescent="0.25">
      <c r="A80" s="267"/>
      <c r="B80" s="268"/>
      <c r="C80" s="269" t="s">
        <v>92</v>
      </c>
      <c r="D80" s="270" t="s">
        <v>107</v>
      </c>
      <c r="E80" s="447"/>
      <c r="F80" s="449"/>
      <c r="G80" s="320" t="s">
        <v>227</v>
      </c>
    </row>
    <row r="81" spans="1:7" ht="15.75" x14ac:dyDescent="0.25">
      <c r="A81" s="267"/>
      <c r="B81" s="268"/>
      <c r="C81" s="269" t="s">
        <v>93</v>
      </c>
      <c r="D81" s="270" t="s">
        <v>108</v>
      </c>
      <c r="E81" s="447"/>
      <c r="F81" s="449"/>
      <c r="G81" s="320" t="s">
        <v>228</v>
      </c>
    </row>
    <row r="82" spans="1:7" ht="15.75" x14ac:dyDescent="0.25">
      <c r="A82" s="271"/>
      <c r="B82" s="272"/>
      <c r="C82" s="273" t="s">
        <v>94</v>
      </c>
      <c r="D82" s="274" t="s">
        <v>109</v>
      </c>
      <c r="E82" s="448"/>
      <c r="F82" s="450"/>
      <c r="G82" s="320" t="s">
        <v>229</v>
      </c>
    </row>
    <row r="83" spans="1:7" x14ac:dyDescent="0.25">
      <c r="A83" s="261"/>
      <c r="B83" s="262"/>
      <c r="C83" s="263">
        <v>4</v>
      </c>
      <c r="D83" s="282" t="s">
        <v>110</v>
      </c>
      <c r="E83" s="265"/>
      <c r="F83" s="266"/>
      <c r="G83" s="265"/>
    </row>
    <row r="84" spans="1:7" ht="15.75" x14ac:dyDescent="0.25">
      <c r="A84" s="267"/>
      <c r="B84" s="268"/>
      <c r="C84" s="269" t="s">
        <v>91</v>
      </c>
      <c r="D84" s="270" t="s">
        <v>111</v>
      </c>
      <c r="E84" s="447">
        <v>1</v>
      </c>
      <c r="F84" s="449"/>
      <c r="G84" s="320" t="s">
        <v>230</v>
      </c>
    </row>
    <row r="85" spans="1:7" ht="15.75" x14ac:dyDescent="0.25">
      <c r="A85" s="271"/>
      <c r="B85" s="272"/>
      <c r="C85" s="273" t="s">
        <v>92</v>
      </c>
      <c r="D85" s="274" t="s">
        <v>112</v>
      </c>
      <c r="E85" s="448"/>
      <c r="F85" s="450"/>
      <c r="G85" s="320" t="s">
        <v>231</v>
      </c>
    </row>
    <row r="86" spans="1:7" x14ac:dyDescent="0.25">
      <c r="A86" s="261"/>
      <c r="B86" s="262"/>
      <c r="C86" s="263">
        <v>5</v>
      </c>
      <c r="D86" s="264" t="s">
        <v>115</v>
      </c>
      <c r="E86" s="265"/>
      <c r="F86" s="266"/>
      <c r="G86" s="265"/>
    </row>
    <row r="87" spans="1:7" ht="15.75" x14ac:dyDescent="0.25">
      <c r="A87" s="267"/>
      <c r="B87" s="268"/>
      <c r="C87" s="269" t="s">
        <v>91</v>
      </c>
      <c r="D87" s="270" t="s">
        <v>113</v>
      </c>
      <c r="E87" s="447">
        <v>1</v>
      </c>
      <c r="F87" s="449"/>
      <c r="G87" s="320" t="s">
        <v>230</v>
      </c>
    </row>
    <row r="88" spans="1:7" ht="15.75" x14ac:dyDescent="0.25">
      <c r="A88" s="271"/>
      <c r="B88" s="272"/>
      <c r="C88" s="273" t="s">
        <v>92</v>
      </c>
      <c r="D88" s="274" t="s">
        <v>114</v>
      </c>
      <c r="E88" s="448"/>
      <c r="F88" s="450"/>
      <c r="G88" s="320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40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19" t="s">
        <v>230</v>
      </c>
    </row>
    <row r="91" spans="1:7" ht="15.75" x14ac:dyDescent="0.25">
      <c r="A91" s="142"/>
      <c r="B91" s="13"/>
      <c r="C91" s="68" t="s">
        <v>92</v>
      </c>
      <c r="D91" s="49" t="s">
        <v>117</v>
      </c>
      <c r="E91" s="440"/>
      <c r="F91" s="421"/>
      <c r="G91" s="319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40"/>
    </row>
    <row r="93" spans="1:7" ht="15.75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19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19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19" t="s">
        <v>234</v>
      </c>
    </row>
    <row r="96" spans="1:7" x14ac:dyDescent="0.25">
      <c r="A96" s="275" t="s">
        <v>18</v>
      </c>
      <c r="B96" s="276"/>
      <c r="C96" s="277"/>
      <c r="D96" s="264" t="s">
        <v>121</v>
      </c>
      <c r="E96" s="265"/>
      <c r="F96" s="266"/>
      <c r="G96" s="265"/>
    </row>
    <row r="97" spans="1:7" ht="30" x14ac:dyDescent="0.25">
      <c r="A97" s="280"/>
      <c r="B97" s="268"/>
      <c r="C97" s="278">
        <v>1</v>
      </c>
      <c r="D97" s="270" t="s">
        <v>122</v>
      </c>
      <c r="E97" s="447">
        <v>1</v>
      </c>
      <c r="F97" s="449"/>
      <c r="G97" s="320" t="s">
        <v>226</v>
      </c>
    </row>
    <row r="98" spans="1:7" ht="15.75" x14ac:dyDescent="0.25">
      <c r="A98" s="280"/>
      <c r="B98" s="268"/>
      <c r="C98" s="278">
        <v>2</v>
      </c>
      <c r="D98" s="270" t="s">
        <v>123</v>
      </c>
      <c r="E98" s="447"/>
      <c r="F98" s="449"/>
      <c r="G98" s="320" t="s">
        <v>227</v>
      </c>
    </row>
    <row r="99" spans="1:7" ht="15.75" x14ac:dyDescent="0.25">
      <c r="A99" s="280"/>
      <c r="B99" s="268"/>
      <c r="C99" s="278">
        <v>3</v>
      </c>
      <c r="D99" s="270" t="s">
        <v>124</v>
      </c>
      <c r="E99" s="447"/>
      <c r="F99" s="449"/>
      <c r="G99" s="320" t="s">
        <v>228</v>
      </c>
    </row>
    <row r="100" spans="1:7" ht="30" x14ac:dyDescent="0.25">
      <c r="A100" s="281"/>
      <c r="B100" s="272"/>
      <c r="C100" s="279">
        <v>4</v>
      </c>
      <c r="D100" s="274" t="s">
        <v>125</v>
      </c>
      <c r="E100" s="448"/>
      <c r="F100" s="450"/>
      <c r="G100" s="320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40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19" t="s">
        <v>235</v>
      </c>
    </row>
    <row r="103" spans="1:7" ht="15.75" x14ac:dyDescent="0.25">
      <c r="A103" s="56"/>
      <c r="B103" s="12"/>
      <c r="C103" s="67">
        <v>2</v>
      </c>
      <c r="D103" s="48" t="s">
        <v>128</v>
      </c>
      <c r="E103" s="432"/>
      <c r="F103" s="420"/>
      <c r="G103" s="319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9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40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19" t="s">
        <v>235</v>
      </c>
    </row>
    <row r="107" spans="1:7" ht="15.75" x14ac:dyDescent="0.25">
      <c r="A107" s="145"/>
      <c r="B107" s="13"/>
      <c r="C107" s="68">
        <v>2</v>
      </c>
      <c r="D107" s="75" t="s">
        <v>132</v>
      </c>
      <c r="E107" s="440"/>
      <c r="F107" s="421"/>
      <c r="G107" s="319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2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51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41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9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175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267"/>
      <c r="B117" s="268"/>
      <c r="C117" s="278" t="s">
        <v>92</v>
      </c>
      <c r="D117" s="283" t="s">
        <v>146</v>
      </c>
      <c r="E117" s="432"/>
      <c r="F117" s="420"/>
      <c r="G117" s="443"/>
    </row>
    <row r="118" spans="1:7" x14ac:dyDescent="0.25">
      <c r="A118" s="267"/>
      <c r="B118" s="268"/>
      <c r="C118" s="278" t="s">
        <v>93</v>
      </c>
      <c r="D118" s="284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267"/>
      <c r="B121" s="268"/>
      <c r="C121" s="278" t="s">
        <v>135</v>
      </c>
      <c r="D121" s="284" t="s">
        <v>141</v>
      </c>
      <c r="E121" s="432"/>
      <c r="F121" s="420"/>
      <c r="G121" s="443"/>
    </row>
    <row r="122" spans="1:7" x14ac:dyDescent="0.25">
      <c r="A122" s="267"/>
      <c r="B122" s="268"/>
      <c r="C122" s="278" t="s">
        <v>136</v>
      </c>
      <c r="D122" s="284" t="s">
        <v>245</v>
      </c>
      <c r="E122" s="432"/>
      <c r="F122" s="420"/>
      <c r="G122" s="443"/>
    </row>
    <row r="123" spans="1:7" x14ac:dyDescent="0.25">
      <c r="A123" s="267"/>
      <c r="B123" s="268"/>
      <c r="C123" s="278" t="s">
        <v>137</v>
      </c>
      <c r="D123" s="284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2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51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175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175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175" t="s">
        <v>194</v>
      </c>
    </row>
    <row r="138" spans="1:7" ht="180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175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175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175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175" t="s">
        <v>194</v>
      </c>
    </row>
    <row r="147" spans="1:7" ht="180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2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51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8"/>
    </row>
    <row r="152" spans="1:7" ht="30.75" x14ac:dyDescent="0.3">
      <c r="A152" s="267"/>
      <c r="B152" s="268"/>
      <c r="C152" s="278"/>
      <c r="D152" s="270" t="s">
        <v>147</v>
      </c>
      <c r="E152" s="284"/>
      <c r="F152" s="289"/>
      <c r="G152" s="323"/>
    </row>
    <row r="153" spans="1:7" ht="18.75" x14ac:dyDescent="0.3">
      <c r="A153" s="316" t="s">
        <v>37</v>
      </c>
      <c r="B153" s="268"/>
      <c r="C153" s="315"/>
      <c r="D153" s="317" t="s">
        <v>148</v>
      </c>
      <c r="E153" s="284"/>
      <c r="F153" s="289"/>
      <c r="G153" s="323"/>
    </row>
    <row r="154" spans="1:7" ht="30.75" x14ac:dyDescent="0.3">
      <c r="A154" s="267"/>
      <c r="B154" s="268"/>
      <c r="C154" s="278">
        <v>1</v>
      </c>
      <c r="D154" s="270" t="s">
        <v>153</v>
      </c>
      <c r="E154" s="287">
        <v>2</v>
      </c>
      <c r="F154" s="289"/>
      <c r="G154" s="323" t="s">
        <v>218</v>
      </c>
    </row>
    <row r="155" spans="1:7" ht="18.75" x14ac:dyDescent="0.3">
      <c r="A155" s="271"/>
      <c r="B155" s="272"/>
      <c r="C155" s="279">
        <v>2</v>
      </c>
      <c r="D155" s="274" t="s">
        <v>156</v>
      </c>
      <c r="E155" s="288">
        <v>2</v>
      </c>
      <c r="F155" s="290"/>
      <c r="G155" s="323" t="s">
        <v>243</v>
      </c>
    </row>
    <row r="156" spans="1:7" x14ac:dyDescent="0.25">
      <c r="A156" s="275" t="s">
        <v>38</v>
      </c>
      <c r="B156" s="262"/>
      <c r="C156" s="306"/>
      <c r="D156" s="264" t="s">
        <v>149</v>
      </c>
      <c r="E156" s="307"/>
      <c r="F156" s="313"/>
      <c r="G156" s="265"/>
    </row>
    <row r="157" spans="1:7" ht="30.75" x14ac:dyDescent="0.3">
      <c r="A157" s="267"/>
      <c r="B157" s="268"/>
      <c r="C157" s="278">
        <v>1</v>
      </c>
      <c r="D157" s="270" t="s">
        <v>150</v>
      </c>
      <c r="E157" s="287">
        <v>2</v>
      </c>
      <c r="F157" s="289"/>
      <c r="G157" s="323" t="s">
        <v>218</v>
      </c>
    </row>
    <row r="158" spans="1:7" ht="18.75" x14ac:dyDescent="0.3">
      <c r="A158" s="271"/>
      <c r="B158" s="272"/>
      <c r="C158" s="279">
        <v>2</v>
      </c>
      <c r="D158" s="274" t="s">
        <v>156</v>
      </c>
      <c r="E158" s="288">
        <v>1</v>
      </c>
      <c r="F158" s="290"/>
      <c r="G158" s="323" t="s">
        <v>243</v>
      </c>
    </row>
    <row r="159" spans="1:7" x14ac:dyDescent="0.25">
      <c r="A159" s="275" t="s">
        <v>39</v>
      </c>
      <c r="B159" s="262"/>
      <c r="C159" s="306"/>
      <c r="D159" s="264" t="s">
        <v>151</v>
      </c>
      <c r="E159" s="307"/>
      <c r="F159" s="313"/>
      <c r="G159" s="265"/>
    </row>
    <row r="160" spans="1:7" x14ac:dyDescent="0.25">
      <c r="A160" s="267"/>
      <c r="B160" s="268"/>
      <c r="C160" s="278">
        <v>1</v>
      </c>
      <c r="D160" s="270" t="s">
        <v>155</v>
      </c>
      <c r="E160" s="287">
        <v>2</v>
      </c>
      <c r="F160" s="289"/>
      <c r="G160" s="284"/>
    </row>
    <row r="161" spans="1:7" ht="18.75" x14ac:dyDescent="0.3">
      <c r="A161" s="267"/>
      <c r="B161" s="268"/>
      <c r="C161" s="278">
        <v>2</v>
      </c>
      <c r="D161" s="270" t="s">
        <v>242</v>
      </c>
      <c r="E161" s="287">
        <v>2</v>
      </c>
      <c r="F161" s="289"/>
      <c r="G161" s="323" t="s">
        <v>218</v>
      </c>
    </row>
    <row r="162" spans="1:7" ht="18.75" x14ac:dyDescent="0.3">
      <c r="A162" s="271"/>
      <c r="B162" s="272"/>
      <c r="C162" s="279">
        <v>3</v>
      </c>
      <c r="D162" s="274" t="s">
        <v>183</v>
      </c>
      <c r="E162" s="288">
        <v>2</v>
      </c>
      <c r="F162" s="290"/>
      <c r="G162" s="323" t="s">
        <v>243</v>
      </c>
    </row>
    <row r="163" spans="1:7" x14ac:dyDescent="0.25">
      <c r="A163" s="275" t="s">
        <v>40</v>
      </c>
      <c r="B163" s="262"/>
      <c r="C163" s="306"/>
      <c r="D163" s="282" t="s">
        <v>152</v>
      </c>
      <c r="E163" s="307"/>
      <c r="F163" s="313"/>
      <c r="G163" s="265"/>
    </row>
    <row r="164" spans="1:7" ht="30.75" x14ac:dyDescent="0.3">
      <c r="A164" s="267"/>
      <c r="B164" s="268"/>
      <c r="C164" s="278">
        <v>1</v>
      </c>
      <c r="D164" s="270" t="s">
        <v>154</v>
      </c>
      <c r="E164" s="287">
        <v>2</v>
      </c>
      <c r="F164" s="289"/>
      <c r="G164" s="323" t="s">
        <v>218</v>
      </c>
    </row>
    <row r="165" spans="1:7" ht="18.75" x14ac:dyDescent="0.3">
      <c r="A165" s="271"/>
      <c r="B165" s="272"/>
      <c r="C165" s="279">
        <v>2</v>
      </c>
      <c r="D165" s="274" t="s">
        <v>160</v>
      </c>
      <c r="E165" s="288">
        <v>2</v>
      </c>
      <c r="F165" s="290"/>
      <c r="G165" s="323" t="s">
        <v>243</v>
      </c>
    </row>
    <row r="166" spans="1:7" x14ac:dyDescent="0.25">
      <c r="A166" s="275" t="s">
        <v>42</v>
      </c>
      <c r="B166" s="262"/>
      <c r="C166" s="306"/>
      <c r="D166" s="282" t="s">
        <v>41</v>
      </c>
      <c r="E166" s="307"/>
      <c r="F166" s="313"/>
      <c r="G166" s="265"/>
    </row>
    <row r="167" spans="1:7" ht="30.75" x14ac:dyDescent="0.3">
      <c r="A167" s="267"/>
      <c r="B167" s="268"/>
      <c r="C167" s="278">
        <v>1</v>
      </c>
      <c r="D167" s="270" t="s">
        <v>244</v>
      </c>
      <c r="E167" s="287">
        <v>2</v>
      </c>
      <c r="F167" s="289"/>
      <c r="G167" s="323" t="s">
        <v>218</v>
      </c>
    </row>
    <row r="168" spans="1:7" ht="18.75" x14ac:dyDescent="0.3">
      <c r="A168" s="310"/>
      <c r="B168" s="311"/>
      <c r="C168" s="279">
        <v>2</v>
      </c>
      <c r="D168" s="274" t="s">
        <v>156</v>
      </c>
      <c r="E168" s="288">
        <v>2</v>
      </c>
      <c r="F168" s="290"/>
      <c r="G168" s="323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08"/>
      <c r="G169" s="265"/>
    </row>
    <row r="170" spans="1:7" ht="30.75" x14ac:dyDescent="0.3">
      <c r="A170" s="267"/>
      <c r="B170" s="268"/>
      <c r="C170" s="278">
        <v>1</v>
      </c>
      <c r="D170" s="270" t="s">
        <v>158</v>
      </c>
      <c r="E170" s="287">
        <v>2</v>
      </c>
      <c r="F170" s="309"/>
      <c r="G170" s="323" t="s">
        <v>218</v>
      </c>
    </row>
    <row r="171" spans="1:7" ht="18.75" x14ac:dyDescent="0.3">
      <c r="A171" s="310"/>
      <c r="B171" s="311"/>
      <c r="C171" s="279">
        <v>2</v>
      </c>
      <c r="D171" s="274" t="s">
        <v>156</v>
      </c>
      <c r="E171" s="288">
        <v>2</v>
      </c>
      <c r="F171" s="312"/>
      <c r="G171" s="323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F154+F155+F157+F158+F160+F161+F162+F164+F165+F167+F168+F170+F171</f>
        <v>0</v>
      </c>
      <c r="G172" s="27"/>
    </row>
    <row r="173" spans="1:7" x14ac:dyDescent="0.25">
      <c r="A173" s="178"/>
      <c r="B173" s="179"/>
      <c r="C173" s="179"/>
      <c r="D173" s="180"/>
      <c r="E173" s="113"/>
      <c r="F173" s="238"/>
      <c r="G173" s="41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9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abSelected="1" topLeftCell="A142" workbookViewId="0">
      <selection activeCell="J147" sqref="J147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57.5703125" customWidth="1"/>
  </cols>
  <sheetData>
    <row r="3" spans="1:12" ht="15.75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51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120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24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24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24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24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24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24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24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24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134"/>
    </row>
    <row r="20" spans="1:7" x14ac:dyDescent="0.25">
      <c r="A20" s="217"/>
      <c r="B20" s="218"/>
      <c r="C20" s="218"/>
      <c r="D20" s="219"/>
      <c r="E20" s="220"/>
      <c r="F20" s="220"/>
      <c r="G20" s="12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51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63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18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41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41"/>
    </row>
    <row r="26" spans="1:7" ht="4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49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40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41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41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2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2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41"/>
    </row>
    <row r="33" spans="1:7" x14ac:dyDescent="0.25">
      <c r="A33" s="142"/>
      <c r="B33" s="13"/>
      <c r="C33" s="21"/>
      <c r="D33" s="31" t="s">
        <v>69</v>
      </c>
      <c r="E33" s="39"/>
      <c r="F33" s="251"/>
      <c r="G33" s="9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40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41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41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2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2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41"/>
    </row>
    <row r="40" spans="1:7" x14ac:dyDescent="0.25">
      <c r="A40" s="142"/>
      <c r="B40" s="13"/>
      <c r="C40" s="19"/>
      <c r="D40" s="34" t="s">
        <v>70</v>
      </c>
      <c r="E40" s="39"/>
      <c r="F40" s="251"/>
      <c r="G40" s="9"/>
    </row>
    <row r="41" spans="1:7" x14ac:dyDescent="0.25">
      <c r="A41" s="55" t="s">
        <v>46</v>
      </c>
      <c r="B41" s="14"/>
      <c r="C41" s="20"/>
      <c r="D41" s="167" t="s">
        <v>247</v>
      </c>
      <c r="E41" s="42"/>
      <c r="F41" s="223"/>
      <c r="G41" s="40"/>
    </row>
    <row r="42" spans="1:7" x14ac:dyDescent="0.25">
      <c r="A42" s="56"/>
      <c r="B42" s="12"/>
      <c r="C42" s="18">
        <v>1</v>
      </c>
      <c r="D42" s="35" t="s">
        <v>248</v>
      </c>
      <c r="E42" s="432">
        <v>2</v>
      </c>
      <c r="F42" s="420"/>
      <c r="G42" s="41"/>
    </row>
    <row r="43" spans="1:7" x14ac:dyDescent="0.25">
      <c r="A43" s="56"/>
      <c r="B43" s="12"/>
      <c r="C43" s="18">
        <v>2</v>
      </c>
      <c r="D43" s="35" t="s">
        <v>249</v>
      </c>
      <c r="E43" s="432"/>
      <c r="F43" s="420"/>
      <c r="G43" s="41"/>
    </row>
    <row r="44" spans="1:7" x14ac:dyDescent="0.25">
      <c r="A44" s="56"/>
      <c r="B44" s="12"/>
      <c r="C44" s="18">
        <v>3</v>
      </c>
      <c r="D44" s="35" t="s">
        <v>250</v>
      </c>
      <c r="E44" s="432"/>
      <c r="F44" s="420"/>
      <c r="G44" s="41"/>
    </row>
    <row r="45" spans="1:7" x14ac:dyDescent="0.25">
      <c r="A45" s="56"/>
      <c r="B45" s="12"/>
      <c r="C45" s="18">
        <v>4</v>
      </c>
      <c r="D45" s="35" t="s">
        <v>251</v>
      </c>
      <c r="E45" s="432"/>
      <c r="F45" s="420"/>
      <c r="G45" s="324" t="s">
        <v>218</v>
      </c>
    </row>
    <row r="46" spans="1:7" x14ac:dyDescent="0.25">
      <c r="A46" s="56"/>
      <c r="B46" s="12"/>
      <c r="C46" s="18">
        <v>5</v>
      </c>
      <c r="D46" s="35" t="s">
        <v>252</v>
      </c>
      <c r="E46" s="432"/>
      <c r="F46" s="420"/>
      <c r="G46" s="324" t="s">
        <v>219</v>
      </c>
    </row>
    <row r="47" spans="1:7" x14ac:dyDescent="0.25">
      <c r="A47" s="56"/>
      <c r="B47" s="12"/>
      <c r="C47" s="18">
        <v>6</v>
      </c>
      <c r="D47" s="35" t="s">
        <v>253</v>
      </c>
      <c r="E47" s="432"/>
      <c r="F47" s="420"/>
      <c r="G47" s="41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41"/>
    </row>
    <row r="49" spans="1:7" x14ac:dyDescent="0.25">
      <c r="A49" s="142"/>
      <c r="B49" s="13"/>
      <c r="C49" s="19">
        <v>8</v>
      </c>
      <c r="D49" s="35" t="s">
        <v>254</v>
      </c>
      <c r="E49" s="440"/>
      <c r="F49" s="421"/>
      <c r="G49" s="9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40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41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41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41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41"/>
    </row>
    <row r="55" spans="1:7" x14ac:dyDescent="0.25">
      <c r="A55" s="56"/>
      <c r="B55" s="12"/>
      <c r="C55" s="260">
        <v>5</v>
      </c>
      <c r="D55" s="48" t="s">
        <v>256</v>
      </c>
      <c r="E55" s="432">
        <v>1</v>
      </c>
      <c r="F55" s="420"/>
      <c r="G55" s="41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41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2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51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27"/>
    </row>
    <row r="62" spans="1:7" ht="15.75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19" t="s">
        <v>221</v>
      </c>
    </row>
    <row r="63" spans="1:7" ht="15.75" x14ac:dyDescent="0.25">
      <c r="A63" s="56"/>
      <c r="B63" s="12"/>
      <c r="C63" s="57" t="s">
        <v>91</v>
      </c>
      <c r="D63" s="41" t="s">
        <v>87</v>
      </c>
      <c r="E63" s="445"/>
      <c r="F63" s="420"/>
      <c r="G63" s="319" t="s">
        <v>222</v>
      </c>
    </row>
    <row r="64" spans="1:7" ht="15.75" x14ac:dyDescent="0.25">
      <c r="A64" s="56"/>
      <c r="B64" s="12"/>
      <c r="C64" s="57" t="s">
        <v>92</v>
      </c>
      <c r="D64" s="41" t="s">
        <v>88</v>
      </c>
      <c r="E64" s="445"/>
      <c r="F64" s="420"/>
      <c r="G64" s="319" t="s">
        <v>223</v>
      </c>
    </row>
    <row r="65" spans="1:7" ht="15.75" x14ac:dyDescent="0.25">
      <c r="A65" s="56"/>
      <c r="B65" s="12"/>
      <c r="C65" s="57" t="s">
        <v>93</v>
      </c>
      <c r="D65" s="41" t="s">
        <v>89</v>
      </c>
      <c r="E65" s="445"/>
      <c r="F65" s="420"/>
      <c r="G65" s="319" t="s">
        <v>224</v>
      </c>
    </row>
    <row r="66" spans="1:7" ht="15.75" x14ac:dyDescent="0.25">
      <c r="A66" s="56"/>
      <c r="B66" s="12"/>
      <c r="C66" s="57" t="s">
        <v>94</v>
      </c>
      <c r="D66" s="41" t="s">
        <v>90</v>
      </c>
      <c r="E66" s="445"/>
      <c r="F66" s="420"/>
      <c r="G66" s="319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2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40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41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41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41"/>
    </row>
    <row r="72" spans="1:7" ht="15.75" x14ac:dyDescent="0.25">
      <c r="A72" s="56"/>
      <c r="B72" s="12"/>
      <c r="C72" s="67" t="s">
        <v>94</v>
      </c>
      <c r="D72" s="247" t="s">
        <v>100</v>
      </c>
      <c r="E72" s="432"/>
      <c r="F72" s="420"/>
      <c r="G72" s="319" t="s">
        <v>226</v>
      </c>
    </row>
    <row r="73" spans="1:7" ht="15.75" x14ac:dyDescent="0.25">
      <c r="A73" s="56"/>
      <c r="B73" s="12"/>
      <c r="C73" s="67"/>
      <c r="D73" s="48" t="s">
        <v>101</v>
      </c>
      <c r="E73" s="432"/>
      <c r="F73" s="420"/>
      <c r="G73" s="319" t="s">
        <v>227</v>
      </c>
    </row>
    <row r="74" spans="1:7" ht="15.75" x14ac:dyDescent="0.25">
      <c r="A74" s="56"/>
      <c r="B74" s="12"/>
      <c r="C74" s="67"/>
      <c r="D74" s="48" t="s">
        <v>102</v>
      </c>
      <c r="E74" s="432"/>
      <c r="F74" s="420"/>
      <c r="G74" s="319" t="s">
        <v>228</v>
      </c>
    </row>
    <row r="75" spans="1:7" ht="15.75" x14ac:dyDescent="0.25">
      <c r="A75" s="56"/>
      <c r="B75" s="12"/>
      <c r="C75" s="67"/>
      <c r="D75" s="48" t="s">
        <v>103</v>
      </c>
      <c r="E75" s="432"/>
      <c r="F75" s="420"/>
      <c r="G75" s="319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41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9"/>
    </row>
    <row r="78" spans="1:7" x14ac:dyDescent="0.25">
      <c r="A78" s="149"/>
      <c r="B78" s="14"/>
      <c r="C78" s="20">
        <v>3</v>
      </c>
      <c r="D78" s="69" t="s">
        <v>13</v>
      </c>
      <c r="E78" s="38"/>
      <c r="F78" s="104"/>
      <c r="G78" s="40"/>
    </row>
    <row r="79" spans="1:7" ht="15.75" x14ac:dyDescent="0.25">
      <c r="A79" s="56"/>
      <c r="B79" s="12"/>
      <c r="C79" s="57" t="s">
        <v>91</v>
      </c>
      <c r="D79" s="48" t="s">
        <v>106</v>
      </c>
      <c r="E79" s="432">
        <v>1</v>
      </c>
      <c r="F79" s="420"/>
      <c r="G79" s="319" t="s">
        <v>226</v>
      </c>
    </row>
    <row r="80" spans="1:7" ht="15.75" x14ac:dyDescent="0.25">
      <c r="A80" s="56"/>
      <c r="B80" s="12"/>
      <c r="C80" s="57" t="s">
        <v>92</v>
      </c>
      <c r="D80" s="48" t="s">
        <v>107</v>
      </c>
      <c r="E80" s="432"/>
      <c r="F80" s="420"/>
      <c r="G80" s="319" t="s">
        <v>227</v>
      </c>
    </row>
    <row r="81" spans="1:7" ht="15.75" x14ac:dyDescent="0.25">
      <c r="A81" s="56"/>
      <c r="B81" s="12"/>
      <c r="C81" s="57" t="s">
        <v>93</v>
      </c>
      <c r="D81" s="48" t="s">
        <v>108</v>
      </c>
      <c r="E81" s="432"/>
      <c r="F81" s="420"/>
      <c r="G81" s="319" t="s">
        <v>228</v>
      </c>
    </row>
    <row r="82" spans="1:7" ht="15.75" x14ac:dyDescent="0.25">
      <c r="A82" s="142"/>
      <c r="B82" s="13"/>
      <c r="C82" s="58" t="s">
        <v>94</v>
      </c>
      <c r="D82" s="49" t="s">
        <v>109</v>
      </c>
      <c r="E82" s="440"/>
      <c r="F82" s="421"/>
      <c r="G82" s="319" t="s">
        <v>229</v>
      </c>
    </row>
    <row r="83" spans="1:7" x14ac:dyDescent="0.25">
      <c r="A83" s="149"/>
      <c r="B83" s="14"/>
      <c r="C83" s="20">
        <v>4</v>
      </c>
      <c r="D83" s="70" t="s">
        <v>110</v>
      </c>
      <c r="E83" s="38"/>
      <c r="F83" s="104"/>
      <c r="G83" s="40"/>
    </row>
    <row r="84" spans="1:7" ht="15.75" x14ac:dyDescent="0.25">
      <c r="A84" s="56"/>
      <c r="B84" s="12"/>
      <c r="C84" s="57" t="s">
        <v>91</v>
      </c>
      <c r="D84" s="48" t="s">
        <v>111</v>
      </c>
      <c r="E84" s="432">
        <v>1</v>
      </c>
      <c r="F84" s="420"/>
      <c r="G84" s="319" t="s">
        <v>230</v>
      </c>
    </row>
    <row r="85" spans="1:7" ht="15.75" x14ac:dyDescent="0.25">
      <c r="A85" s="142"/>
      <c r="B85" s="13"/>
      <c r="C85" s="58" t="s">
        <v>92</v>
      </c>
      <c r="D85" s="49" t="s">
        <v>112</v>
      </c>
      <c r="E85" s="440"/>
      <c r="F85" s="421"/>
      <c r="G85" s="319" t="s">
        <v>231</v>
      </c>
    </row>
    <row r="86" spans="1:7" x14ac:dyDescent="0.25">
      <c r="A86" s="149"/>
      <c r="B86" s="14"/>
      <c r="C86" s="20">
        <v>5</v>
      </c>
      <c r="D86" s="69" t="s">
        <v>115</v>
      </c>
      <c r="E86" s="38"/>
      <c r="F86" s="104"/>
      <c r="G86" s="40"/>
    </row>
    <row r="87" spans="1:7" ht="15.75" x14ac:dyDescent="0.25">
      <c r="A87" s="56"/>
      <c r="B87" s="12"/>
      <c r="C87" s="71" t="s">
        <v>91</v>
      </c>
      <c r="D87" s="48" t="s">
        <v>113</v>
      </c>
      <c r="E87" s="432">
        <v>1</v>
      </c>
      <c r="F87" s="420"/>
      <c r="G87" s="319" t="s">
        <v>230</v>
      </c>
    </row>
    <row r="88" spans="1:7" ht="15.75" x14ac:dyDescent="0.25">
      <c r="A88" s="142"/>
      <c r="B88" s="13"/>
      <c r="C88" s="72" t="s">
        <v>92</v>
      </c>
      <c r="D88" s="49" t="s">
        <v>114</v>
      </c>
      <c r="E88" s="440"/>
      <c r="F88" s="421"/>
      <c r="G88" s="319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40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19" t="s">
        <v>230</v>
      </c>
    </row>
    <row r="91" spans="1:7" ht="15.75" x14ac:dyDescent="0.25">
      <c r="A91" s="142"/>
      <c r="B91" s="13"/>
      <c r="C91" s="68" t="s">
        <v>92</v>
      </c>
      <c r="D91" s="49" t="s">
        <v>117</v>
      </c>
      <c r="E91" s="440"/>
      <c r="F91" s="421"/>
      <c r="G91" s="319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40"/>
    </row>
    <row r="93" spans="1:7" ht="15.75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19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19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19" t="s">
        <v>234</v>
      </c>
    </row>
    <row r="96" spans="1:7" x14ac:dyDescent="0.25">
      <c r="A96" s="55" t="s">
        <v>18</v>
      </c>
      <c r="B96" s="102"/>
      <c r="C96" s="161"/>
      <c r="D96" s="69" t="s">
        <v>121</v>
      </c>
      <c r="E96" s="38"/>
      <c r="F96" s="104"/>
      <c r="G96" s="40"/>
    </row>
    <row r="97" spans="1:7" ht="30" x14ac:dyDescent="0.25">
      <c r="A97" s="144"/>
      <c r="B97" s="12"/>
      <c r="C97" s="67">
        <v>1</v>
      </c>
      <c r="D97" s="48" t="s">
        <v>122</v>
      </c>
      <c r="E97" s="432">
        <v>1</v>
      </c>
      <c r="F97" s="420"/>
      <c r="G97" s="319" t="s">
        <v>226</v>
      </c>
    </row>
    <row r="98" spans="1:7" ht="15.75" x14ac:dyDescent="0.25">
      <c r="A98" s="144"/>
      <c r="B98" s="12"/>
      <c r="C98" s="67">
        <v>2</v>
      </c>
      <c r="D98" s="48" t="s">
        <v>123</v>
      </c>
      <c r="E98" s="432"/>
      <c r="F98" s="420"/>
      <c r="G98" s="319" t="s">
        <v>227</v>
      </c>
    </row>
    <row r="99" spans="1:7" ht="15.75" x14ac:dyDescent="0.25">
      <c r="A99" s="144"/>
      <c r="B99" s="12"/>
      <c r="C99" s="67">
        <v>3</v>
      </c>
      <c r="D99" s="48" t="s">
        <v>124</v>
      </c>
      <c r="E99" s="432"/>
      <c r="F99" s="420"/>
      <c r="G99" s="319" t="s">
        <v>228</v>
      </c>
    </row>
    <row r="100" spans="1:7" ht="30" x14ac:dyDescent="0.25">
      <c r="A100" s="145"/>
      <c r="B100" s="13"/>
      <c r="C100" s="68">
        <v>4</v>
      </c>
      <c r="D100" s="49" t="s">
        <v>125</v>
      </c>
      <c r="E100" s="440"/>
      <c r="F100" s="421"/>
      <c r="G100" s="319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40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19" t="s">
        <v>235</v>
      </c>
    </row>
    <row r="103" spans="1:7" ht="15.75" x14ac:dyDescent="0.25">
      <c r="A103" s="56"/>
      <c r="B103" s="12"/>
      <c r="C103" s="67">
        <v>2</v>
      </c>
      <c r="D103" s="48" t="s">
        <v>128</v>
      </c>
      <c r="E103" s="432"/>
      <c r="F103" s="420"/>
      <c r="G103" s="319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9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40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19" t="s">
        <v>235</v>
      </c>
    </row>
    <row r="107" spans="1:7" ht="15.75" x14ac:dyDescent="0.25">
      <c r="A107" s="145"/>
      <c r="B107" s="13"/>
      <c r="C107" s="68">
        <v>2</v>
      </c>
      <c r="D107" s="75" t="s">
        <v>132</v>
      </c>
      <c r="E107" s="440"/>
      <c r="F107" s="421"/>
      <c r="G107" s="319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2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51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41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9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175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267"/>
      <c r="B117" s="268"/>
      <c r="C117" s="278" t="s">
        <v>92</v>
      </c>
      <c r="D117" s="283" t="s">
        <v>146</v>
      </c>
      <c r="E117" s="432"/>
      <c r="F117" s="420"/>
      <c r="G117" s="443"/>
    </row>
    <row r="118" spans="1:7" x14ac:dyDescent="0.25">
      <c r="A118" s="267"/>
      <c r="B118" s="268"/>
      <c r="C118" s="278" t="s">
        <v>93</v>
      </c>
      <c r="D118" s="284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56"/>
      <c r="B121" s="12"/>
      <c r="C121" s="67" t="s">
        <v>135</v>
      </c>
      <c r="D121" s="41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56"/>
      <c r="B123" s="12"/>
      <c r="C123" s="67" t="s">
        <v>137</v>
      </c>
      <c r="D123" s="41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2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51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175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175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175" t="s">
        <v>194</v>
      </c>
    </row>
    <row r="138" spans="1:7" ht="156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175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175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175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175" t="s">
        <v>194</v>
      </c>
    </row>
    <row r="147" spans="1:7" ht="144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2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51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8"/>
    </row>
    <row r="152" spans="1:7" ht="30.75" x14ac:dyDescent="0.3">
      <c r="A152" s="56"/>
      <c r="B152" s="12"/>
      <c r="C152" s="67"/>
      <c r="D152" s="48" t="s">
        <v>147</v>
      </c>
      <c r="E152" s="24"/>
      <c r="F152" s="250"/>
      <c r="G152" s="322"/>
    </row>
    <row r="153" spans="1:7" ht="18.75" x14ac:dyDescent="0.3">
      <c r="A153" s="258" t="s">
        <v>37</v>
      </c>
      <c r="B153" s="12"/>
      <c r="C153" s="18"/>
      <c r="D153" s="66" t="s">
        <v>148</v>
      </c>
      <c r="E153" s="24"/>
      <c r="F153" s="250"/>
      <c r="G153" s="322"/>
    </row>
    <row r="154" spans="1:7" ht="30.75" x14ac:dyDescent="0.3">
      <c r="A154" s="56"/>
      <c r="B154" s="12"/>
      <c r="C154" s="67">
        <v>1</v>
      </c>
      <c r="D154" s="48" t="s">
        <v>153</v>
      </c>
      <c r="E154" s="248">
        <v>2</v>
      </c>
      <c r="F154" s="250"/>
      <c r="G154" s="322" t="s">
        <v>218</v>
      </c>
    </row>
    <row r="155" spans="1:7" ht="18.75" x14ac:dyDescent="0.3">
      <c r="A155" s="142"/>
      <c r="B155" s="13"/>
      <c r="C155" s="68">
        <v>2</v>
      </c>
      <c r="D155" s="49" t="s">
        <v>156</v>
      </c>
      <c r="E155" s="249">
        <v>2</v>
      </c>
      <c r="F155" s="251"/>
      <c r="G155" s="322" t="s">
        <v>243</v>
      </c>
    </row>
    <row r="156" spans="1:7" x14ac:dyDescent="0.25">
      <c r="A156" s="55" t="s">
        <v>38</v>
      </c>
      <c r="B156" s="14"/>
      <c r="C156" s="100"/>
      <c r="D156" s="69" t="s">
        <v>149</v>
      </c>
      <c r="E156" s="15"/>
      <c r="F156" s="223"/>
      <c r="G156" s="40"/>
    </row>
    <row r="157" spans="1:7" ht="30.75" x14ac:dyDescent="0.3">
      <c r="A157" s="56"/>
      <c r="B157" s="12"/>
      <c r="C157" s="67">
        <v>1</v>
      </c>
      <c r="D157" s="48" t="s">
        <v>150</v>
      </c>
      <c r="E157" s="248">
        <v>2</v>
      </c>
      <c r="F157" s="250"/>
      <c r="G157" s="322" t="s">
        <v>218</v>
      </c>
    </row>
    <row r="158" spans="1:7" ht="18.75" x14ac:dyDescent="0.3">
      <c r="A158" s="142"/>
      <c r="B158" s="13"/>
      <c r="C158" s="68">
        <v>2</v>
      </c>
      <c r="D158" s="49" t="s">
        <v>156</v>
      </c>
      <c r="E158" s="249">
        <v>1</v>
      </c>
      <c r="F158" s="251"/>
      <c r="G158" s="322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40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41"/>
    </row>
    <row r="161" spans="1:7" ht="18.75" x14ac:dyDescent="0.3">
      <c r="A161" s="56"/>
      <c r="B161" s="12"/>
      <c r="C161" s="67">
        <v>2</v>
      </c>
      <c r="D161" s="48" t="s">
        <v>242</v>
      </c>
      <c r="E161" s="248">
        <v>2</v>
      </c>
      <c r="F161" s="250"/>
      <c r="G161" s="322" t="s">
        <v>218</v>
      </c>
    </row>
    <row r="162" spans="1:7" ht="18.75" x14ac:dyDescent="0.3">
      <c r="A162" s="142"/>
      <c r="B162" s="13"/>
      <c r="C162" s="68">
        <v>3</v>
      </c>
      <c r="D162" s="49" t="s">
        <v>183</v>
      </c>
      <c r="E162" s="249">
        <v>2</v>
      </c>
      <c r="F162" s="251"/>
      <c r="G162" s="322" t="s">
        <v>243</v>
      </c>
    </row>
    <row r="163" spans="1:7" x14ac:dyDescent="0.25">
      <c r="A163" s="55" t="s">
        <v>40</v>
      </c>
      <c r="B163" s="14"/>
      <c r="C163" s="100"/>
      <c r="D163" s="70" t="s">
        <v>152</v>
      </c>
      <c r="E163" s="15"/>
      <c r="F163" s="223"/>
      <c r="G163" s="40"/>
    </row>
    <row r="164" spans="1:7" ht="30.75" x14ac:dyDescent="0.3">
      <c r="A164" s="56"/>
      <c r="B164" s="12"/>
      <c r="C164" s="67">
        <v>1</v>
      </c>
      <c r="D164" s="48" t="s">
        <v>154</v>
      </c>
      <c r="E164" s="248">
        <v>2</v>
      </c>
      <c r="F164" s="250"/>
      <c r="G164" s="322" t="s">
        <v>218</v>
      </c>
    </row>
    <row r="165" spans="1:7" ht="18.75" x14ac:dyDescent="0.3">
      <c r="A165" s="142"/>
      <c r="B165" s="13"/>
      <c r="C165" s="68">
        <v>2</v>
      </c>
      <c r="D165" s="49" t="s">
        <v>160</v>
      </c>
      <c r="E165" s="249">
        <v>2</v>
      </c>
      <c r="F165" s="251"/>
      <c r="G165" s="322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40"/>
    </row>
    <row r="167" spans="1:7" ht="30.75" x14ac:dyDescent="0.3">
      <c r="A167" s="56"/>
      <c r="B167" s="12"/>
      <c r="C167" s="67">
        <v>1</v>
      </c>
      <c r="D167" s="48" t="s">
        <v>244</v>
      </c>
      <c r="E167" s="248">
        <v>2</v>
      </c>
      <c r="F167" s="250"/>
      <c r="G167" s="322" t="s">
        <v>218</v>
      </c>
    </row>
    <row r="168" spans="1:7" ht="18.75" x14ac:dyDescent="0.3">
      <c r="A168" s="158"/>
      <c r="B168" s="101"/>
      <c r="C168" s="68">
        <v>2</v>
      </c>
      <c r="D168" s="49" t="s">
        <v>156</v>
      </c>
      <c r="E168" s="249">
        <v>2</v>
      </c>
      <c r="F168" s="251"/>
      <c r="G168" s="322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08"/>
      <c r="G169" s="265"/>
    </row>
    <row r="170" spans="1:7" ht="30.75" x14ac:dyDescent="0.3">
      <c r="A170" s="267"/>
      <c r="B170" s="268"/>
      <c r="C170" s="278">
        <v>1</v>
      </c>
      <c r="D170" s="270" t="s">
        <v>158</v>
      </c>
      <c r="E170" s="287">
        <v>2</v>
      </c>
      <c r="F170" s="309"/>
      <c r="G170" s="323" t="s">
        <v>218</v>
      </c>
    </row>
    <row r="171" spans="1:7" ht="18.75" x14ac:dyDescent="0.3">
      <c r="A171" s="310"/>
      <c r="B171" s="311"/>
      <c r="C171" s="279">
        <v>2</v>
      </c>
      <c r="D171" s="274" t="s">
        <v>156</v>
      </c>
      <c r="E171" s="288">
        <v>2</v>
      </c>
      <c r="F171" s="312"/>
      <c r="G171" s="323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F154+F155+F157+F158+F160+F161+F162+F164+F165+F167+F168+F170+F171</f>
        <v>0</v>
      </c>
      <c r="G172" s="27"/>
    </row>
    <row r="173" spans="1:7" x14ac:dyDescent="0.25">
      <c r="A173" s="178"/>
      <c r="B173" s="179"/>
      <c r="C173" s="179"/>
      <c r="D173" s="180"/>
      <c r="E173" s="113"/>
      <c r="F173" s="238"/>
      <c r="G173" s="41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9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1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I15" sqref="I15"/>
    </sheetView>
  </sheetViews>
  <sheetFormatPr defaultRowHeight="15" x14ac:dyDescent="0.25"/>
  <cols>
    <col min="1" max="1" width="15.85546875" bestFit="1" customWidth="1"/>
    <col min="2" max="2" width="1.5703125" bestFit="1" customWidth="1"/>
    <col min="3" max="3" width="53" customWidth="1"/>
    <col min="4" max="5" width="12.7109375" bestFit="1" customWidth="1"/>
  </cols>
  <sheetData>
    <row r="1" spans="1:7" x14ac:dyDescent="0.25">
      <c r="A1" s="466" t="s">
        <v>199</v>
      </c>
      <c r="B1" s="466"/>
      <c r="C1" s="466"/>
      <c r="D1" s="466"/>
      <c r="E1" s="466"/>
      <c r="F1" s="216"/>
      <c r="G1" s="216"/>
    </row>
    <row r="2" spans="1:7" x14ac:dyDescent="0.25">
      <c r="A2" s="466" t="s">
        <v>49</v>
      </c>
      <c r="B2" s="466"/>
      <c r="C2" s="466"/>
      <c r="D2" s="466"/>
      <c r="E2" s="466"/>
      <c r="F2" s="216"/>
      <c r="G2" s="216"/>
    </row>
    <row r="3" spans="1:7" ht="21" x14ac:dyDescent="0.25">
      <c r="A3" s="467" t="s">
        <v>214</v>
      </c>
      <c r="B3" s="467"/>
      <c r="C3" s="467"/>
      <c r="D3" s="467"/>
      <c r="E3" s="467"/>
      <c r="F3" s="216"/>
      <c r="G3" s="216"/>
    </row>
    <row r="5" spans="1:7" x14ac:dyDescent="0.25">
      <c r="A5" s="215" t="s">
        <v>200</v>
      </c>
      <c r="B5" s="215" t="s">
        <v>203</v>
      </c>
      <c r="C5" s="468"/>
      <c r="D5" s="468"/>
      <c r="E5" s="468"/>
    </row>
    <row r="6" spans="1:7" x14ac:dyDescent="0.25">
      <c r="A6" s="186"/>
      <c r="B6" s="187"/>
      <c r="C6" s="469"/>
      <c r="D6" s="469"/>
      <c r="E6" s="469"/>
    </row>
    <row r="7" spans="1:7" x14ac:dyDescent="0.25">
      <c r="A7" s="185" t="s">
        <v>204</v>
      </c>
      <c r="B7" s="185" t="s">
        <v>203</v>
      </c>
      <c r="C7" s="456"/>
      <c r="D7" s="456"/>
      <c r="E7" s="456"/>
    </row>
    <row r="8" spans="1:7" x14ac:dyDescent="0.25">
      <c r="A8" s="185" t="s">
        <v>201</v>
      </c>
      <c r="B8" s="185" t="s">
        <v>203</v>
      </c>
      <c r="C8" s="456"/>
      <c r="D8" s="456"/>
      <c r="E8" s="456"/>
    </row>
    <row r="9" spans="1:7" x14ac:dyDescent="0.25">
      <c r="A9" s="185" t="s">
        <v>202</v>
      </c>
      <c r="B9" s="185" t="s">
        <v>203</v>
      </c>
      <c r="C9" s="456"/>
      <c r="D9" s="456"/>
      <c r="E9" s="456"/>
    </row>
    <row r="10" spans="1:7" x14ac:dyDescent="0.25">
      <c r="A10" s="185"/>
      <c r="B10" s="185"/>
      <c r="C10" s="185"/>
      <c r="D10" s="185"/>
      <c r="E10" s="185"/>
    </row>
    <row r="11" spans="1:7" x14ac:dyDescent="0.25">
      <c r="A11" s="202" t="s">
        <v>205</v>
      </c>
      <c r="B11" s="200"/>
      <c r="C11" s="193" t="s">
        <v>206</v>
      </c>
      <c r="D11" s="190" t="s">
        <v>207</v>
      </c>
      <c r="E11" s="190" t="s">
        <v>208</v>
      </c>
    </row>
    <row r="12" spans="1:7" x14ac:dyDescent="0.25">
      <c r="A12" s="203" t="s">
        <v>1</v>
      </c>
      <c r="B12" s="201" t="s">
        <v>203</v>
      </c>
      <c r="C12" s="194" t="s">
        <v>0</v>
      </c>
      <c r="D12" s="191">
        <v>5</v>
      </c>
      <c r="E12" s="240"/>
    </row>
    <row r="13" spans="1:7" ht="25.5" x14ac:dyDescent="0.25">
      <c r="A13" s="204" t="s">
        <v>3</v>
      </c>
      <c r="B13" s="201" t="s">
        <v>203</v>
      </c>
      <c r="C13" s="195" t="s">
        <v>6</v>
      </c>
      <c r="D13" s="192">
        <v>15</v>
      </c>
      <c r="E13" s="241"/>
    </row>
    <row r="14" spans="1:7" x14ac:dyDescent="0.25">
      <c r="A14" s="205" t="s">
        <v>9</v>
      </c>
      <c r="B14" s="199" t="s">
        <v>203</v>
      </c>
      <c r="C14" s="196" t="s">
        <v>21</v>
      </c>
      <c r="D14" s="192">
        <v>10</v>
      </c>
      <c r="E14" s="241"/>
    </row>
    <row r="15" spans="1:7" x14ac:dyDescent="0.25">
      <c r="A15" s="203" t="s">
        <v>19</v>
      </c>
      <c r="B15" s="201" t="s">
        <v>203</v>
      </c>
      <c r="C15" s="197" t="s">
        <v>22</v>
      </c>
      <c r="D15" s="192">
        <v>10</v>
      </c>
      <c r="E15" s="241"/>
    </row>
    <row r="16" spans="1:7" x14ac:dyDescent="0.25">
      <c r="A16" s="205" t="s">
        <v>27</v>
      </c>
      <c r="B16" s="199" t="s">
        <v>203</v>
      </c>
      <c r="C16" s="198" t="s">
        <v>28</v>
      </c>
      <c r="D16" s="192">
        <v>35</v>
      </c>
      <c r="E16" s="241"/>
    </row>
    <row r="17" spans="1:5" x14ac:dyDescent="0.25">
      <c r="A17" s="203" t="s">
        <v>35</v>
      </c>
      <c r="B17" s="201" t="s">
        <v>203</v>
      </c>
      <c r="C17" s="197" t="s">
        <v>36</v>
      </c>
      <c r="D17" s="192">
        <v>25</v>
      </c>
      <c r="E17" s="241"/>
    </row>
    <row r="18" spans="1:5" x14ac:dyDescent="0.25">
      <c r="A18" s="457" t="s">
        <v>209</v>
      </c>
      <c r="B18" s="458"/>
      <c r="C18" s="459"/>
      <c r="D18" s="112">
        <f>SUM(D12:D17)</f>
        <v>100</v>
      </c>
      <c r="E18" s="242">
        <f>E12+E13+E14+E15+E16+E17</f>
        <v>0</v>
      </c>
    </row>
    <row r="19" spans="1:5" x14ac:dyDescent="0.25">
      <c r="C19" s="188"/>
      <c r="D19" s="189"/>
    </row>
    <row r="20" spans="1:5" x14ac:dyDescent="0.25">
      <c r="A20" s="206" t="s">
        <v>177</v>
      </c>
      <c r="B20" s="207" t="s">
        <v>203</v>
      </c>
      <c r="C20" s="208" t="s">
        <v>210</v>
      </c>
      <c r="D20" s="460">
        <f>E12+E13+E14+E15+E16+E17</f>
        <v>0</v>
      </c>
      <c r="E20" s="463" t="s">
        <v>213</v>
      </c>
    </row>
    <row r="21" spans="1:5" x14ac:dyDescent="0.25">
      <c r="A21" s="209"/>
      <c r="B21" s="210"/>
      <c r="C21" s="211" t="s">
        <v>212</v>
      </c>
      <c r="D21" s="461"/>
      <c r="E21" s="464"/>
    </row>
    <row r="22" spans="1:5" x14ac:dyDescent="0.25">
      <c r="A22" s="212"/>
      <c r="B22" s="213"/>
      <c r="C22" s="214" t="s">
        <v>211</v>
      </c>
      <c r="D22" s="462"/>
      <c r="E22" s="465"/>
    </row>
    <row r="24" spans="1:5" x14ac:dyDescent="0.25">
      <c r="A24" s="455" t="s">
        <v>320</v>
      </c>
      <c r="B24" s="455"/>
      <c r="C24" s="455"/>
    </row>
    <row r="25" spans="1:5" x14ac:dyDescent="0.25">
      <c r="A25" s="455" t="s">
        <v>321</v>
      </c>
      <c r="B25" s="455"/>
      <c r="C25" s="455"/>
    </row>
  </sheetData>
  <mergeCells count="13">
    <mergeCell ref="C7:E7"/>
    <mergeCell ref="C8:E8"/>
    <mergeCell ref="A1:E1"/>
    <mergeCell ref="A2:E2"/>
    <mergeCell ref="A3:E3"/>
    <mergeCell ref="C5:E5"/>
    <mergeCell ref="C6:E6"/>
    <mergeCell ref="A24:C24"/>
    <mergeCell ref="A25:C25"/>
    <mergeCell ref="C9:E9"/>
    <mergeCell ref="A18:C18"/>
    <mergeCell ref="D20:D22"/>
    <mergeCell ref="E20:E22"/>
  </mergeCells>
  <pageMargins left="0.7" right="0.7" top="0.75" bottom="0.75" header="0.3" footer="0.3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4"/>
  <sheetViews>
    <sheetView zoomScale="85" zoomScaleNormal="85" workbookViewId="0">
      <selection activeCell="E7" sqref="E7:E56"/>
    </sheetView>
  </sheetViews>
  <sheetFormatPr defaultRowHeight="15" x14ac:dyDescent="0.2"/>
  <cols>
    <col min="1" max="1" width="6.140625" style="358" customWidth="1"/>
    <col min="2" max="2" width="20" style="354" customWidth="1"/>
    <col min="3" max="3" width="64.5703125" style="375" customWidth="1"/>
    <col min="4" max="4" width="27.85546875" style="354" customWidth="1"/>
    <col min="5" max="5" width="33.28515625" style="354" customWidth="1"/>
    <col min="6" max="6" width="21.85546875" style="354" customWidth="1"/>
    <col min="7" max="7" width="24" style="354" customWidth="1"/>
    <col min="8" max="8" width="18" style="354" customWidth="1"/>
    <col min="9" max="9" width="18.140625" style="354" customWidth="1"/>
    <col min="10" max="10" width="9.140625" style="354"/>
    <col min="11" max="11" width="8.28515625" style="354" customWidth="1"/>
    <col min="12" max="12" width="13.42578125" style="354" customWidth="1"/>
    <col min="13" max="13" width="9.140625" style="354"/>
    <col min="14" max="14" width="7.7109375" style="354" customWidth="1"/>
    <col min="15" max="16" width="9.140625" style="354"/>
    <col min="17" max="17" width="3" style="354" customWidth="1"/>
    <col min="18" max="18" width="8.42578125" style="354" customWidth="1"/>
    <col min="19" max="16384" width="9.140625" style="354"/>
  </cols>
  <sheetData>
    <row r="1" spans="1:21" ht="18" customHeight="1" x14ac:dyDescent="0.2">
      <c r="A1" s="471" t="s">
        <v>313</v>
      </c>
      <c r="B1" s="471"/>
      <c r="C1" s="471"/>
      <c r="D1" s="471"/>
      <c r="E1" s="471"/>
      <c r="F1" s="471"/>
      <c r="G1" s="471"/>
      <c r="H1" s="471"/>
      <c r="I1" s="471"/>
    </row>
    <row r="2" spans="1:21" ht="18" customHeight="1" x14ac:dyDescent="0.2">
      <c r="A2" s="472"/>
      <c r="B2" s="472"/>
      <c r="C2" s="472"/>
      <c r="D2" s="472"/>
      <c r="E2" s="472"/>
      <c r="F2" s="472"/>
      <c r="G2" s="472"/>
      <c r="H2" s="472"/>
      <c r="I2" s="472"/>
    </row>
    <row r="3" spans="1:21" s="355" customFormat="1" ht="15.75" customHeight="1" x14ac:dyDescent="0.2">
      <c r="A3" s="473" t="s">
        <v>292</v>
      </c>
      <c r="B3" s="474"/>
      <c r="C3" s="492" t="s">
        <v>293</v>
      </c>
      <c r="D3" s="493"/>
      <c r="E3" s="494"/>
      <c r="F3" s="489" t="s">
        <v>290</v>
      </c>
      <c r="G3" s="490"/>
      <c r="H3" s="490"/>
      <c r="I3" s="491"/>
      <c r="M3" s="356"/>
      <c r="N3" s="356"/>
      <c r="O3" s="356"/>
      <c r="P3" s="356"/>
    </row>
    <row r="4" spans="1:21" ht="15.75" customHeight="1" x14ac:dyDescent="0.2">
      <c r="A4" s="475"/>
      <c r="B4" s="476"/>
      <c r="C4" s="495"/>
      <c r="D4" s="496"/>
      <c r="E4" s="497"/>
      <c r="F4" s="482" t="s">
        <v>291</v>
      </c>
      <c r="G4" s="482"/>
      <c r="H4" s="482"/>
      <c r="I4" s="482"/>
      <c r="M4" s="357"/>
      <c r="N4" s="357"/>
      <c r="O4" s="357"/>
      <c r="P4" s="357"/>
    </row>
    <row r="5" spans="1:21" s="358" customFormat="1" x14ac:dyDescent="0.2">
      <c r="A5" s="480" t="s">
        <v>281</v>
      </c>
      <c r="B5" s="480" t="s">
        <v>289</v>
      </c>
      <c r="C5" s="478" t="s">
        <v>280</v>
      </c>
      <c r="D5" s="480" t="s">
        <v>271</v>
      </c>
      <c r="E5" s="480" t="s">
        <v>310</v>
      </c>
      <c r="F5" s="478" t="s">
        <v>263</v>
      </c>
      <c r="G5" s="480" t="s">
        <v>276</v>
      </c>
      <c r="H5" s="477" t="s">
        <v>264</v>
      </c>
      <c r="I5" s="477"/>
      <c r="J5" s="484"/>
      <c r="K5" s="484"/>
      <c r="L5" s="484"/>
      <c r="M5" s="484"/>
    </row>
    <row r="6" spans="1:21" ht="30" x14ac:dyDescent="0.25">
      <c r="A6" s="481"/>
      <c r="B6" s="481"/>
      <c r="C6" s="479"/>
      <c r="D6" s="481"/>
      <c r="E6" s="481"/>
      <c r="F6" s="479"/>
      <c r="G6" s="481"/>
      <c r="H6" s="401" t="s">
        <v>277</v>
      </c>
      <c r="I6" s="401" t="s">
        <v>312</v>
      </c>
      <c r="K6" s="488" t="s">
        <v>177</v>
      </c>
      <c r="L6" s="488"/>
      <c r="M6" s="488"/>
      <c r="N6" s="488"/>
    </row>
    <row r="7" spans="1:21" ht="15.75" x14ac:dyDescent="0.25">
      <c r="A7" s="361">
        <v>1</v>
      </c>
      <c r="B7" s="376" t="s">
        <v>272</v>
      </c>
      <c r="C7" s="378" t="s">
        <v>319</v>
      </c>
      <c r="D7" s="362" t="s">
        <v>314</v>
      </c>
      <c r="E7" s="377" t="s">
        <v>266</v>
      </c>
      <c r="F7" s="407"/>
      <c r="G7" s="361"/>
      <c r="H7" s="361">
        <v>51</v>
      </c>
      <c r="I7" s="361">
        <v>80</v>
      </c>
      <c r="J7" s="359"/>
      <c r="K7" s="485" t="s">
        <v>315</v>
      </c>
      <c r="L7" s="485"/>
      <c r="M7" s="485"/>
      <c r="N7" s="485"/>
    </row>
    <row r="8" spans="1:21" ht="15.75" x14ac:dyDescent="0.25">
      <c r="A8" s="361">
        <v>2</v>
      </c>
      <c r="B8" s="376"/>
      <c r="C8" s="378"/>
      <c r="D8" s="361"/>
      <c r="E8" s="377"/>
      <c r="F8" s="361"/>
      <c r="G8" s="400"/>
      <c r="H8" s="361"/>
      <c r="I8" s="361"/>
      <c r="K8" s="486" t="s">
        <v>316</v>
      </c>
      <c r="L8" s="486"/>
      <c r="M8" s="486"/>
      <c r="N8" s="486"/>
    </row>
    <row r="9" spans="1:21" ht="15.75" x14ac:dyDescent="0.25">
      <c r="A9" s="361">
        <v>3</v>
      </c>
      <c r="B9" s="376"/>
      <c r="C9" s="378"/>
      <c r="D9" s="361"/>
      <c r="E9" s="377"/>
      <c r="F9" s="361"/>
      <c r="G9" s="361"/>
      <c r="H9" s="361"/>
      <c r="I9" s="361"/>
      <c r="K9" s="487" t="s">
        <v>317</v>
      </c>
      <c r="L9" s="487"/>
      <c r="M9" s="487"/>
      <c r="N9" s="487"/>
    </row>
    <row r="10" spans="1:21" x14ac:dyDescent="0.2">
      <c r="A10" s="361">
        <v>4</v>
      </c>
      <c r="B10" s="376"/>
      <c r="C10" s="378"/>
      <c r="D10" s="362"/>
      <c r="E10" s="377"/>
      <c r="F10" s="407"/>
      <c r="G10" s="407"/>
      <c r="H10" s="361"/>
      <c r="I10" s="361"/>
      <c r="J10" s="360"/>
      <c r="K10" s="355"/>
    </row>
    <row r="11" spans="1:21" ht="15.75" x14ac:dyDescent="0.2">
      <c r="A11" s="361">
        <v>5</v>
      </c>
      <c r="B11" s="376"/>
      <c r="C11" s="378"/>
      <c r="D11" s="361"/>
      <c r="E11" s="377"/>
      <c r="F11" s="361"/>
      <c r="G11" s="361"/>
      <c r="H11" s="361"/>
      <c r="I11" s="361"/>
      <c r="J11" s="355"/>
      <c r="K11" s="499" t="s">
        <v>309</v>
      </c>
      <c r="L11" s="499"/>
      <c r="M11" s="499"/>
      <c r="N11" s="499"/>
      <c r="O11" s="499"/>
      <c r="P11" s="499"/>
      <c r="Q11" s="499"/>
      <c r="R11" s="499"/>
    </row>
    <row r="12" spans="1:21" x14ac:dyDescent="0.2">
      <c r="A12" s="361">
        <v>6</v>
      </c>
      <c r="B12" s="376"/>
      <c r="C12" s="378"/>
      <c r="D12" s="361"/>
      <c r="E12" s="377"/>
      <c r="F12" s="407"/>
      <c r="G12" s="361"/>
      <c r="H12" s="361"/>
      <c r="I12" s="361"/>
      <c r="J12" s="355"/>
      <c r="K12" s="402" t="s">
        <v>272</v>
      </c>
      <c r="L12" s="500" t="s">
        <v>299</v>
      </c>
      <c r="M12" s="501"/>
      <c r="N12" s="501"/>
      <c r="O12" s="501"/>
      <c r="P12" s="501"/>
      <c r="Q12" s="501"/>
      <c r="R12" s="502"/>
    </row>
    <row r="13" spans="1:21" x14ac:dyDescent="0.2">
      <c r="A13" s="361">
        <v>7</v>
      </c>
      <c r="B13" s="376"/>
      <c r="C13" s="378"/>
      <c r="D13" s="362"/>
      <c r="E13" s="377"/>
      <c r="F13" s="361"/>
      <c r="G13" s="361"/>
      <c r="H13" s="361"/>
      <c r="I13" s="361"/>
      <c r="J13" s="355"/>
      <c r="K13" s="402" t="s">
        <v>273</v>
      </c>
      <c r="L13" s="500" t="s">
        <v>297</v>
      </c>
      <c r="M13" s="501"/>
      <c r="N13" s="501"/>
      <c r="O13" s="501"/>
      <c r="P13" s="501"/>
      <c r="Q13" s="501"/>
      <c r="R13" s="502"/>
      <c r="S13" s="355"/>
      <c r="T13" s="355"/>
      <c r="U13" s="355"/>
    </row>
    <row r="14" spans="1:21" x14ac:dyDescent="0.2">
      <c r="A14" s="361">
        <v>8</v>
      </c>
      <c r="B14" s="376"/>
      <c r="C14" s="378"/>
      <c r="D14" s="361"/>
      <c r="E14" s="377"/>
      <c r="F14" s="362"/>
      <c r="G14" s="362"/>
      <c r="H14" s="362"/>
      <c r="I14" s="362"/>
      <c r="J14" s="363"/>
      <c r="K14" s="402" t="s">
        <v>274</v>
      </c>
      <c r="L14" s="500" t="s">
        <v>298</v>
      </c>
      <c r="M14" s="501"/>
      <c r="N14" s="501"/>
      <c r="O14" s="501"/>
      <c r="P14" s="501"/>
      <c r="Q14" s="501"/>
      <c r="R14" s="502"/>
      <c r="T14" s="355"/>
      <c r="U14" s="355"/>
    </row>
    <row r="15" spans="1:21" x14ac:dyDescent="0.2">
      <c r="A15" s="361">
        <v>9</v>
      </c>
      <c r="B15" s="376"/>
      <c r="C15" s="378"/>
      <c r="D15" s="361"/>
      <c r="E15" s="377"/>
      <c r="F15" s="361"/>
      <c r="G15" s="361"/>
      <c r="H15" s="361"/>
      <c r="I15" s="361"/>
      <c r="J15" s="355"/>
      <c r="K15" s="402" t="s">
        <v>275</v>
      </c>
      <c r="L15" s="500" t="s">
        <v>311</v>
      </c>
      <c r="M15" s="501"/>
      <c r="N15" s="501"/>
      <c r="O15" s="501"/>
      <c r="P15" s="501"/>
      <c r="Q15" s="501"/>
      <c r="R15" s="502"/>
      <c r="T15" s="355"/>
      <c r="U15" s="355"/>
    </row>
    <row r="16" spans="1:21" x14ac:dyDescent="0.2">
      <c r="A16" s="361">
        <v>10</v>
      </c>
      <c r="B16" s="376"/>
      <c r="C16" s="378"/>
      <c r="D16" s="361"/>
      <c r="E16" s="377"/>
      <c r="F16" s="361"/>
      <c r="G16" s="361"/>
      <c r="H16" s="361"/>
      <c r="I16" s="361"/>
      <c r="J16" s="355"/>
      <c r="K16" s="402">
        <v>2</v>
      </c>
      <c r="L16" s="500" t="s">
        <v>300</v>
      </c>
      <c r="M16" s="501"/>
      <c r="N16" s="501"/>
      <c r="O16" s="501"/>
      <c r="P16" s="501"/>
      <c r="Q16" s="501"/>
      <c r="R16" s="502"/>
      <c r="T16" s="355"/>
      <c r="U16" s="355"/>
    </row>
    <row r="17" spans="1:21" x14ac:dyDescent="0.2">
      <c r="A17" s="361">
        <v>11</v>
      </c>
      <c r="B17" s="376"/>
      <c r="C17" s="378"/>
      <c r="D17" s="361"/>
      <c r="E17" s="377"/>
      <c r="F17" s="361"/>
      <c r="G17" s="361"/>
      <c r="H17" s="361"/>
      <c r="I17" s="361"/>
      <c r="J17" s="355"/>
      <c r="K17" s="402">
        <v>3</v>
      </c>
      <c r="L17" s="483" t="s">
        <v>301</v>
      </c>
      <c r="M17" s="483"/>
      <c r="N17" s="483"/>
      <c r="O17" s="483"/>
      <c r="P17" s="483"/>
      <c r="Q17" s="483"/>
      <c r="R17" s="483"/>
      <c r="T17" s="355"/>
      <c r="U17" s="355"/>
    </row>
    <row r="18" spans="1:21" x14ac:dyDescent="0.2">
      <c r="A18" s="361">
        <v>12</v>
      </c>
      <c r="B18" s="376"/>
      <c r="C18" s="378"/>
      <c r="D18" s="361"/>
      <c r="E18" s="377"/>
      <c r="F18" s="361"/>
      <c r="G18" s="361"/>
      <c r="H18" s="361"/>
      <c r="I18" s="361"/>
      <c r="J18" s="403"/>
      <c r="K18" s="402">
        <v>4</v>
      </c>
      <c r="L18" s="483" t="s">
        <v>302</v>
      </c>
      <c r="M18" s="483"/>
      <c r="N18" s="483"/>
      <c r="O18" s="483"/>
      <c r="P18" s="483"/>
      <c r="Q18" s="483"/>
      <c r="R18" s="483"/>
      <c r="T18" s="355"/>
      <c r="U18" s="355"/>
    </row>
    <row r="19" spans="1:21" x14ac:dyDescent="0.2">
      <c r="A19" s="361">
        <v>13</v>
      </c>
      <c r="B19" s="376"/>
      <c r="C19" s="378"/>
      <c r="D19" s="361"/>
      <c r="E19" s="377"/>
      <c r="F19" s="361"/>
      <c r="G19" s="361"/>
      <c r="H19" s="361"/>
      <c r="I19" s="361"/>
      <c r="J19" s="355"/>
      <c r="K19" s="402">
        <v>5</v>
      </c>
      <c r="L19" s="483" t="s">
        <v>303</v>
      </c>
      <c r="M19" s="483"/>
      <c r="N19" s="483"/>
      <c r="O19" s="483"/>
      <c r="P19" s="483"/>
      <c r="Q19" s="483"/>
      <c r="R19" s="483"/>
      <c r="T19" s="355"/>
      <c r="U19" s="355"/>
    </row>
    <row r="20" spans="1:21" x14ac:dyDescent="0.2">
      <c r="A20" s="361">
        <v>14</v>
      </c>
      <c r="B20" s="376"/>
      <c r="C20" s="378"/>
      <c r="D20" s="361"/>
      <c r="E20" s="377"/>
      <c r="F20" s="361"/>
      <c r="G20" s="361"/>
      <c r="H20" s="361"/>
      <c r="I20" s="361"/>
      <c r="J20" s="355"/>
      <c r="K20" s="402">
        <v>6</v>
      </c>
      <c r="L20" s="483" t="s">
        <v>304</v>
      </c>
      <c r="M20" s="483"/>
      <c r="N20" s="483"/>
      <c r="O20" s="483"/>
      <c r="P20" s="483"/>
      <c r="Q20" s="483"/>
      <c r="R20" s="483"/>
      <c r="T20" s="355"/>
      <c r="U20" s="355"/>
    </row>
    <row r="21" spans="1:21" x14ac:dyDescent="0.2">
      <c r="A21" s="361">
        <v>15</v>
      </c>
      <c r="B21" s="376"/>
      <c r="C21" s="378"/>
      <c r="D21" s="361"/>
      <c r="E21" s="377"/>
      <c r="F21" s="361"/>
      <c r="G21" s="361"/>
      <c r="H21" s="361"/>
      <c r="I21" s="361"/>
      <c r="J21" s="355"/>
      <c r="K21" s="498" t="s">
        <v>282</v>
      </c>
      <c r="L21" s="483" t="s">
        <v>305</v>
      </c>
      <c r="M21" s="483"/>
      <c r="N21" s="483"/>
      <c r="O21" s="483"/>
      <c r="P21" s="483"/>
      <c r="Q21" s="483"/>
      <c r="R21" s="483"/>
      <c r="T21" s="355"/>
      <c r="U21" s="355"/>
    </row>
    <row r="22" spans="1:21" x14ac:dyDescent="0.2">
      <c r="A22" s="361">
        <v>16</v>
      </c>
      <c r="B22" s="376"/>
      <c r="C22" s="378"/>
      <c r="D22" s="361"/>
      <c r="E22" s="377"/>
      <c r="F22" s="361"/>
      <c r="G22" s="361"/>
      <c r="H22" s="361"/>
      <c r="I22" s="361"/>
      <c r="J22" s="355"/>
      <c r="K22" s="498"/>
      <c r="L22" s="483"/>
      <c r="M22" s="483"/>
      <c r="N22" s="483"/>
      <c r="O22" s="483"/>
      <c r="P22" s="483"/>
      <c r="Q22" s="483"/>
      <c r="R22" s="483"/>
      <c r="S22" s="365"/>
      <c r="T22" s="355"/>
      <c r="U22" s="355"/>
    </row>
    <row r="23" spans="1:21" x14ac:dyDescent="0.2">
      <c r="A23" s="361">
        <v>17</v>
      </c>
      <c r="B23" s="376"/>
      <c r="C23" s="378"/>
      <c r="D23" s="361"/>
      <c r="E23" s="377"/>
      <c r="F23" s="361"/>
      <c r="G23" s="361"/>
      <c r="H23" s="361"/>
      <c r="I23" s="361"/>
      <c r="J23" s="355"/>
      <c r="K23" s="498" t="s">
        <v>283</v>
      </c>
      <c r="L23" s="483" t="s">
        <v>306</v>
      </c>
      <c r="M23" s="483"/>
      <c r="N23" s="483"/>
      <c r="O23" s="483"/>
      <c r="P23" s="483"/>
      <c r="Q23" s="483"/>
      <c r="R23" s="483"/>
    </row>
    <row r="24" spans="1:21" x14ac:dyDescent="0.2">
      <c r="A24" s="361">
        <v>18</v>
      </c>
      <c r="B24" s="376"/>
      <c r="C24" s="378"/>
      <c r="D24" s="361"/>
      <c r="E24" s="377"/>
      <c r="F24" s="400"/>
      <c r="G24" s="400"/>
      <c r="H24" s="361"/>
      <c r="I24" s="361"/>
      <c r="J24" s="355"/>
      <c r="K24" s="498"/>
      <c r="L24" s="483"/>
      <c r="M24" s="483"/>
      <c r="N24" s="483"/>
      <c r="O24" s="483"/>
      <c r="P24" s="483"/>
      <c r="Q24" s="483"/>
      <c r="R24" s="483"/>
    </row>
    <row r="25" spans="1:21" x14ac:dyDescent="0.2">
      <c r="A25" s="361">
        <v>19</v>
      </c>
      <c r="B25" s="376"/>
      <c r="C25" s="378"/>
      <c r="D25" s="361"/>
      <c r="E25" s="377"/>
      <c r="F25" s="361"/>
      <c r="G25" s="361"/>
      <c r="H25" s="361"/>
      <c r="I25" s="361"/>
      <c r="J25" s="355"/>
    </row>
    <row r="26" spans="1:21" x14ac:dyDescent="0.2">
      <c r="A26" s="361">
        <v>20</v>
      </c>
      <c r="B26" s="376"/>
      <c r="C26" s="378"/>
      <c r="D26" s="361"/>
      <c r="E26" s="377"/>
      <c r="F26" s="361"/>
      <c r="G26" s="361"/>
      <c r="H26" s="361"/>
      <c r="I26" s="361"/>
      <c r="J26" s="355"/>
    </row>
    <row r="27" spans="1:21" x14ac:dyDescent="0.2">
      <c r="A27" s="361">
        <v>21</v>
      </c>
      <c r="B27" s="376"/>
      <c r="C27" s="378"/>
      <c r="D27" s="361"/>
      <c r="E27" s="377"/>
      <c r="F27" s="361"/>
      <c r="G27" s="361"/>
      <c r="H27" s="361"/>
      <c r="I27" s="361"/>
      <c r="J27" s="355"/>
    </row>
    <row r="28" spans="1:21" x14ac:dyDescent="0.2">
      <c r="A28" s="361">
        <v>22</v>
      </c>
      <c r="B28" s="376"/>
      <c r="C28" s="378"/>
      <c r="D28" s="361"/>
      <c r="E28" s="377"/>
      <c r="F28" s="361"/>
      <c r="G28" s="361"/>
      <c r="H28" s="361"/>
      <c r="I28" s="361"/>
      <c r="J28" s="355"/>
    </row>
    <row r="29" spans="1:21" x14ac:dyDescent="0.2">
      <c r="A29" s="361">
        <v>23</v>
      </c>
      <c r="B29" s="376"/>
      <c r="C29" s="378"/>
      <c r="D29" s="361"/>
      <c r="E29" s="377"/>
      <c r="F29" s="361"/>
      <c r="G29" s="361"/>
      <c r="H29" s="361"/>
      <c r="I29" s="361"/>
      <c r="J29" s="355"/>
    </row>
    <row r="30" spans="1:21" x14ac:dyDescent="0.2">
      <c r="A30" s="361">
        <v>24</v>
      </c>
      <c r="B30" s="376"/>
      <c r="C30" s="378"/>
      <c r="D30" s="361"/>
      <c r="E30" s="377"/>
      <c r="F30" s="361"/>
      <c r="G30" s="361"/>
      <c r="H30" s="361"/>
      <c r="I30" s="361"/>
      <c r="J30" s="355"/>
    </row>
    <row r="31" spans="1:21" x14ac:dyDescent="0.2">
      <c r="A31" s="361">
        <v>25</v>
      </c>
      <c r="B31" s="376"/>
      <c r="C31" s="378"/>
      <c r="D31" s="361"/>
      <c r="E31" s="377"/>
      <c r="F31" s="361"/>
      <c r="G31" s="361"/>
      <c r="H31" s="361"/>
      <c r="I31" s="361"/>
      <c r="J31" s="355"/>
    </row>
    <row r="32" spans="1:21" x14ac:dyDescent="0.2">
      <c r="A32" s="361">
        <v>26</v>
      </c>
      <c r="B32" s="376"/>
      <c r="C32" s="378"/>
      <c r="D32" s="361"/>
      <c r="E32" s="377"/>
      <c r="F32" s="361"/>
      <c r="G32" s="361"/>
      <c r="H32" s="361"/>
      <c r="I32" s="361"/>
      <c r="J32" s="355"/>
    </row>
    <row r="33" spans="1:14" x14ac:dyDescent="0.2">
      <c r="A33" s="361">
        <v>27</v>
      </c>
      <c r="B33" s="376"/>
      <c r="C33" s="378"/>
      <c r="D33" s="361"/>
      <c r="E33" s="377"/>
      <c r="F33" s="361"/>
      <c r="G33" s="361"/>
      <c r="H33" s="361"/>
      <c r="I33" s="361"/>
      <c r="J33" s="355"/>
      <c r="K33" s="355"/>
      <c r="L33" s="365"/>
      <c r="M33" s="355"/>
      <c r="N33" s="355"/>
    </row>
    <row r="34" spans="1:14" x14ac:dyDescent="0.2">
      <c r="A34" s="361">
        <v>28</v>
      </c>
      <c r="B34" s="376"/>
      <c r="C34" s="378"/>
      <c r="D34" s="361"/>
      <c r="E34" s="377"/>
      <c r="F34" s="361"/>
      <c r="G34" s="361"/>
      <c r="H34" s="361"/>
      <c r="I34" s="361"/>
      <c r="J34" s="355"/>
      <c r="K34" s="355"/>
      <c r="L34" s="365"/>
      <c r="M34" s="355"/>
      <c r="N34" s="355"/>
    </row>
    <row r="35" spans="1:14" x14ac:dyDescent="0.2">
      <c r="A35" s="361">
        <v>29</v>
      </c>
      <c r="B35" s="376"/>
      <c r="C35" s="378"/>
      <c r="D35" s="361"/>
      <c r="E35" s="377"/>
      <c r="F35" s="361"/>
      <c r="G35" s="361"/>
      <c r="H35" s="361"/>
      <c r="I35" s="361"/>
      <c r="J35" s="355"/>
      <c r="K35" s="355"/>
      <c r="L35" s="365"/>
      <c r="M35" s="355"/>
      <c r="N35" s="355"/>
    </row>
    <row r="36" spans="1:14" x14ac:dyDescent="0.2">
      <c r="A36" s="361">
        <v>30</v>
      </c>
      <c r="B36" s="376"/>
      <c r="C36" s="378"/>
      <c r="D36" s="361"/>
      <c r="E36" s="377"/>
      <c r="F36" s="361"/>
      <c r="G36" s="361"/>
      <c r="H36" s="361"/>
      <c r="I36" s="361"/>
      <c r="J36" s="355"/>
      <c r="K36" s="355"/>
      <c r="L36" s="365"/>
      <c r="M36" s="355"/>
      <c r="N36" s="355"/>
    </row>
    <row r="37" spans="1:14" x14ac:dyDescent="0.2">
      <c r="A37" s="361">
        <v>31</v>
      </c>
      <c r="B37" s="376"/>
      <c r="C37" s="378"/>
      <c r="D37" s="361"/>
      <c r="E37" s="377"/>
      <c r="F37" s="361"/>
      <c r="G37" s="361"/>
      <c r="H37" s="361"/>
      <c r="I37" s="361"/>
      <c r="J37" s="355"/>
      <c r="K37" s="355"/>
      <c r="L37" s="365"/>
      <c r="M37" s="355"/>
      <c r="N37" s="355"/>
    </row>
    <row r="38" spans="1:14" x14ac:dyDescent="0.2">
      <c r="A38" s="361">
        <v>32</v>
      </c>
      <c r="B38" s="376"/>
      <c r="C38" s="378"/>
      <c r="D38" s="361"/>
      <c r="E38" s="377"/>
      <c r="F38" s="361"/>
      <c r="G38" s="361"/>
      <c r="H38" s="361"/>
      <c r="I38" s="361"/>
      <c r="J38" s="355"/>
      <c r="K38" s="355"/>
      <c r="L38" s="365"/>
      <c r="M38" s="355"/>
      <c r="N38" s="355"/>
    </row>
    <row r="39" spans="1:14" x14ac:dyDescent="0.2">
      <c r="A39" s="361">
        <v>33</v>
      </c>
      <c r="B39" s="376"/>
      <c r="C39" s="378"/>
      <c r="D39" s="361"/>
      <c r="E39" s="377"/>
      <c r="F39" s="361"/>
      <c r="G39" s="361"/>
      <c r="H39" s="361"/>
      <c r="I39" s="361"/>
      <c r="J39" s="355"/>
      <c r="K39" s="355"/>
      <c r="L39" s="365"/>
      <c r="M39" s="355"/>
      <c r="N39" s="355"/>
    </row>
    <row r="40" spans="1:14" x14ac:dyDescent="0.2">
      <c r="A40" s="361">
        <v>34</v>
      </c>
      <c r="B40" s="376"/>
      <c r="C40" s="378"/>
      <c r="D40" s="361"/>
      <c r="E40" s="377"/>
      <c r="F40" s="361"/>
      <c r="G40" s="361"/>
      <c r="H40" s="361"/>
      <c r="I40" s="361"/>
      <c r="J40" s="355"/>
      <c r="K40" s="355"/>
      <c r="L40" s="365"/>
      <c r="M40" s="355"/>
      <c r="N40" s="355"/>
    </row>
    <row r="41" spans="1:14" x14ac:dyDescent="0.2">
      <c r="A41" s="361">
        <v>35</v>
      </c>
      <c r="B41" s="376"/>
      <c r="C41" s="378"/>
      <c r="D41" s="361"/>
      <c r="E41" s="377"/>
      <c r="F41" s="361"/>
      <c r="G41" s="361"/>
      <c r="H41" s="361"/>
      <c r="I41" s="361"/>
      <c r="J41" s="355"/>
      <c r="K41" s="355"/>
      <c r="L41" s="365"/>
      <c r="M41" s="355"/>
      <c r="N41" s="355"/>
    </row>
    <row r="42" spans="1:14" x14ac:dyDescent="0.2">
      <c r="A42" s="361">
        <v>36</v>
      </c>
      <c r="B42" s="376"/>
      <c r="C42" s="378"/>
      <c r="D42" s="361"/>
      <c r="E42" s="377"/>
      <c r="F42" s="361"/>
      <c r="G42" s="361"/>
      <c r="H42" s="361"/>
      <c r="I42" s="361"/>
      <c r="J42" s="355"/>
      <c r="K42" s="355"/>
      <c r="L42" s="365"/>
      <c r="M42" s="355"/>
      <c r="N42" s="355"/>
    </row>
    <row r="43" spans="1:14" x14ac:dyDescent="0.2">
      <c r="A43" s="361">
        <v>37</v>
      </c>
      <c r="B43" s="376"/>
      <c r="C43" s="378"/>
      <c r="D43" s="361"/>
      <c r="E43" s="377"/>
      <c r="F43" s="361"/>
      <c r="G43" s="361"/>
      <c r="H43" s="361"/>
      <c r="I43" s="361"/>
      <c r="J43" s="355"/>
      <c r="K43" s="355"/>
      <c r="L43" s="365"/>
      <c r="M43" s="355"/>
      <c r="N43" s="355"/>
    </row>
    <row r="44" spans="1:14" x14ac:dyDescent="0.2">
      <c r="A44" s="361">
        <v>38</v>
      </c>
      <c r="B44" s="376"/>
      <c r="C44" s="378"/>
      <c r="D44" s="361"/>
      <c r="E44" s="377"/>
      <c r="F44" s="361"/>
      <c r="G44" s="361"/>
      <c r="H44" s="361"/>
      <c r="I44" s="361"/>
      <c r="J44" s="355"/>
      <c r="K44" s="355"/>
      <c r="L44" s="365"/>
      <c r="M44" s="355"/>
      <c r="N44" s="355"/>
    </row>
    <row r="45" spans="1:14" x14ac:dyDescent="0.2">
      <c r="A45" s="361">
        <v>39</v>
      </c>
      <c r="B45" s="376"/>
      <c r="C45" s="378"/>
      <c r="D45" s="361"/>
      <c r="E45" s="377"/>
      <c r="F45" s="361"/>
      <c r="G45" s="361"/>
      <c r="H45" s="361"/>
      <c r="I45" s="361"/>
      <c r="J45" s="355"/>
      <c r="K45" s="355"/>
      <c r="L45" s="365"/>
      <c r="M45" s="355"/>
      <c r="N45" s="355"/>
    </row>
    <row r="46" spans="1:14" x14ac:dyDescent="0.2">
      <c r="A46" s="361">
        <v>40</v>
      </c>
      <c r="B46" s="376"/>
      <c r="C46" s="378"/>
      <c r="D46" s="361"/>
      <c r="E46" s="377"/>
      <c r="F46" s="361"/>
      <c r="G46" s="361"/>
      <c r="H46" s="361"/>
      <c r="I46" s="361"/>
      <c r="J46" s="355"/>
      <c r="K46" s="355"/>
      <c r="L46" s="365"/>
      <c r="M46" s="355"/>
      <c r="N46" s="355"/>
    </row>
    <row r="47" spans="1:14" x14ac:dyDescent="0.2">
      <c r="A47" s="361">
        <v>41</v>
      </c>
      <c r="B47" s="376"/>
      <c r="C47" s="378"/>
      <c r="D47" s="361"/>
      <c r="E47" s="377"/>
      <c r="F47" s="361"/>
      <c r="G47" s="361"/>
      <c r="H47" s="361"/>
      <c r="I47" s="361"/>
      <c r="J47" s="355"/>
      <c r="K47" s="355"/>
      <c r="L47" s="365"/>
      <c r="M47" s="355"/>
      <c r="N47" s="355"/>
    </row>
    <row r="48" spans="1:14" x14ac:dyDescent="0.2">
      <c r="A48" s="361">
        <v>42</v>
      </c>
      <c r="B48" s="376"/>
      <c r="C48" s="378"/>
      <c r="D48" s="361"/>
      <c r="E48" s="377"/>
      <c r="F48" s="361"/>
      <c r="G48" s="361"/>
      <c r="H48" s="361"/>
      <c r="I48" s="361"/>
      <c r="J48" s="355"/>
      <c r="K48" s="355"/>
      <c r="L48" s="365"/>
      <c r="M48" s="355"/>
      <c r="N48" s="355"/>
    </row>
    <row r="49" spans="1:14" x14ac:dyDescent="0.2">
      <c r="A49" s="361">
        <v>43</v>
      </c>
      <c r="B49" s="376"/>
      <c r="C49" s="378"/>
      <c r="D49" s="361"/>
      <c r="E49" s="377"/>
      <c r="F49" s="361"/>
      <c r="G49" s="361"/>
      <c r="H49" s="361"/>
      <c r="I49" s="361"/>
      <c r="J49" s="355"/>
      <c r="K49" s="355"/>
      <c r="L49" s="365"/>
      <c r="M49" s="355"/>
      <c r="N49" s="355"/>
    </row>
    <row r="50" spans="1:14" x14ac:dyDescent="0.2">
      <c r="A50" s="361">
        <v>44</v>
      </c>
      <c r="B50" s="376"/>
      <c r="C50" s="378"/>
      <c r="D50" s="361"/>
      <c r="E50" s="377"/>
      <c r="F50" s="361"/>
      <c r="G50" s="361"/>
      <c r="H50" s="361"/>
      <c r="I50" s="361"/>
      <c r="J50" s="355"/>
      <c r="K50" s="355"/>
      <c r="L50" s="365"/>
      <c r="M50" s="355"/>
      <c r="N50" s="355"/>
    </row>
    <row r="51" spans="1:14" x14ac:dyDescent="0.2">
      <c r="A51" s="361">
        <v>45</v>
      </c>
      <c r="B51" s="376"/>
      <c r="C51" s="378"/>
      <c r="D51" s="361"/>
      <c r="E51" s="377"/>
      <c r="F51" s="361"/>
      <c r="G51" s="361"/>
      <c r="H51" s="361"/>
      <c r="I51" s="361"/>
      <c r="J51" s="355"/>
      <c r="K51" s="355"/>
      <c r="L51" s="364"/>
      <c r="M51" s="355"/>
      <c r="N51" s="355"/>
    </row>
    <row r="52" spans="1:14" x14ac:dyDescent="0.2">
      <c r="A52" s="361">
        <v>46</v>
      </c>
      <c r="B52" s="376"/>
      <c r="C52" s="378"/>
      <c r="D52" s="361"/>
      <c r="E52" s="377"/>
      <c r="F52" s="361"/>
      <c r="G52" s="361"/>
      <c r="H52" s="361"/>
      <c r="I52" s="361"/>
      <c r="J52" s="355"/>
      <c r="K52" s="355"/>
      <c r="L52" s="364"/>
      <c r="M52" s="355"/>
      <c r="N52" s="355"/>
    </row>
    <row r="53" spans="1:14" x14ac:dyDescent="0.2">
      <c r="A53" s="361">
        <v>47</v>
      </c>
      <c r="B53" s="376"/>
      <c r="C53" s="378"/>
      <c r="D53" s="361"/>
      <c r="E53" s="377"/>
      <c r="F53" s="361"/>
      <c r="G53" s="361"/>
      <c r="H53" s="361"/>
      <c r="I53" s="361"/>
      <c r="J53" s="355"/>
      <c r="K53" s="355"/>
      <c r="L53" s="364"/>
      <c r="M53" s="355"/>
      <c r="N53" s="355"/>
    </row>
    <row r="54" spans="1:14" x14ac:dyDescent="0.2">
      <c r="A54" s="361">
        <v>48</v>
      </c>
      <c r="B54" s="376"/>
      <c r="C54" s="378"/>
      <c r="D54" s="361"/>
      <c r="E54" s="377"/>
      <c r="F54" s="361"/>
      <c r="G54" s="361"/>
      <c r="H54" s="361"/>
      <c r="I54" s="361"/>
      <c r="J54" s="355"/>
      <c r="K54" s="355"/>
      <c r="L54" s="364"/>
      <c r="M54" s="355"/>
      <c r="N54" s="355"/>
    </row>
    <row r="55" spans="1:14" x14ac:dyDescent="0.2">
      <c r="A55" s="361">
        <v>49</v>
      </c>
      <c r="B55" s="376"/>
      <c r="C55" s="378"/>
      <c r="D55" s="361"/>
      <c r="E55" s="377"/>
      <c r="F55" s="361"/>
      <c r="G55" s="361"/>
      <c r="H55" s="361"/>
      <c r="I55" s="361"/>
      <c r="J55" s="355"/>
      <c r="K55" s="355"/>
      <c r="L55" s="364"/>
      <c r="M55" s="355"/>
      <c r="N55" s="355"/>
    </row>
    <row r="56" spans="1:14" x14ac:dyDescent="0.2">
      <c r="A56" s="361">
        <v>50</v>
      </c>
      <c r="B56" s="376"/>
      <c r="C56" s="378"/>
      <c r="D56" s="361"/>
      <c r="E56" s="377"/>
      <c r="F56" s="361"/>
      <c r="G56" s="361"/>
      <c r="H56" s="361"/>
      <c r="I56" s="361"/>
      <c r="L56" s="366"/>
    </row>
    <row r="57" spans="1:14" x14ac:dyDescent="0.2">
      <c r="A57" s="360"/>
      <c r="F57" s="355"/>
      <c r="G57" s="355"/>
      <c r="H57" s="360"/>
      <c r="I57" s="360"/>
      <c r="L57" s="366"/>
    </row>
    <row r="58" spans="1:14" x14ac:dyDescent="0.2">
      <c r="A58" s="360"/>
      <c r="F58" s="355"/>
      <c r="G58" s="355"/>
      <c r="H58" s="360"/>
      <c r="I58" s="360"/>
      <c r="L58" s="366"/>
    </row>
    <row r="59" spans="1:14" ht="15.75" x14ac:dyDescent="0.25">
      <c r="A59" s="360"/>
      <c r="B59" s="408" t="s">
        <v>308</v>
      </c>
      <c r="C59" s="409"/>
      <c r="E59" s="367"/>
      <c r="F59" s="355"/>
      <c r="G59" s="355"/>
      <c r="H59" s="360"/>
      <c r="I59" s="360"/>
      <c r="L59" s="366"/>
    </row>
    <row r="60" spans="1:14" ht="15.75" x14ac:dyDescent="0.25">
      <c r="E60" s="367"/>
      <c r="L60" s="368"/>
    </row>
    <row r="62" spans="1:14" x14ac:dyDescent="0.2">
      <c r="B62" s="399"/>
      <c r="C62" s="399"/>
      <c r="D62" s="399"/>
    </row>
    <row r="63" spans="1:14" s="368" customFormat="1" ht="20.25" customHeight="1" x14ac:dyDescent="0.25">
      <c r="A63" s="372"/>
      <c r="B63" s="399"/>
      <c r="C63" s="399"/>
      <c r="D63" s="399"/>
      <c r="E63" s="372"/>
      <c r="F63" s="370"/>
      <c r="G63" s="370"/>
      <c r="H63" s="370"/>
      <c r="I63" s="370"/>
      <c r="J63" s="369"/>
      <c r="K63" s="369"/>
      <c r="L63" s="369"/>
    </row>
    <row r="64" spans="1:14" s="368" customFormat="1" ht="21" customHeight="1" x14ac:dyDescent="0.25">
      <c r="A64"/>
      <c r="B64" s="379"/>
      <c r="C64" s="6"/>
      <c r="D64" s="379"/>
      <c r="E64" s="379"/>
      <c r="F64"/>
      <c r="H64" s="369"/>
      <c r="I64" s="369"/>
      <c r="J64" s="369"/>
      <c r="K64" s="369"/>
      <c r="L64" s="369"/>
    </row>
    <row r="65" spans="1:12" ht="15.75" x14ac:dyDescent="0.25">
      <c r="A65"/>
      <c r="B65" s="379"/>
      <c r="C65" s="6"/>
      <c r="D65" s="470"/>
      <c r="E65" s="470"/>
      <c r="F65"/>
      <c r="G65" s="355"/>
      <c r="H65" s="355"/>
      <c r="I65" s="355"/>
      <c r="J65" s="355"/>
      <c r="K65" s="355"/>
      <c r="L65" s="355"/>
    </row>
    <row r="66" spans="1:12" ht="15.75" x14ac:dyDescent="0.25">
      <c r="A66"/>
      <c r="B66" s="379"/>
      <c r="C66" s="6"/>
      <c r="D66" s="470"/>
      <c r="E66" s="470"/>
      <c r="F66"/>
    </row>
    <row r="67" spans="1:12" ht="15.75" x14ac:dyDescent="0.25">
      <c r="A67"/>
      <c r="B67" s="379"/>
      <c r="C67" s="6"/>
      <c r="D67" s="470"/>
      <c r="E67" s="470"/>
      <c r="F67"/>
    </row>
    <row r="68" spans="1:12" ht="15.75" x14ac:dyDescent="0.25">
      <c r="A68"/>
      <c r="B68"/>
      <c r="C68" s="6"/>
      <c r="D68" s="470"/>
      <c r="E68" s="470"/>
      <c r="F68"/>
    </row>
    <row r="69" spans="1:12" ht="15.75" x14ac:dyDescent="0.25">
      <c r="A69"/>
      <c r="B69"/>
      <c r="C69" s="6"/>
      <c r="D69" s="470"/>
      <c r="E69" s="470"/>
      <c r="F69"/>
    </row>
    <row r="70" spans="1:12" ht="15.75" x14ac:dyDescent="0.25">
      <c r="A70"/>
      <c r="B70"/>
      <c r="C70" s="6"/>
      <c r="D70" s="470"/>
      <c r="E70" s="470"/>
      <c r="F70"/>
    </row>
    <row r="71" spans="1:12" ht="15.75" x14ac:dyDescent="0.25">
      <c r="A71"/>
      <c r="B71"/>
      <c r="C71" s="6"/>
      <c r="D71"/>
      <c r="E71"/>
      <c r="F71"/>
    </row>
    <row r="72" spans="1:12" ht="15.75" x14ac:dyDescent="0.25">
      <c r="A72"/>
      <c r="B72"/>
      <c r="C72" s="6"/>
      <c r="D72"/>
      <c r="E72"/>
      <c r="F72"/>
    </row>
    <row r="73" spans="1:12" ht="21.75" customHeight="1" x14ac:dyDescent="0.25">
      <c r="A73"/>
      <c r="B73"/>
      <c r="C73" s="6"/>
      <c r="D73"/>
      <c r="E73"/>
      <c r="F73"/>
    </row>
    <row r="74" spans="1:12" ht="15.75" x14ac:dyDescent="0.25">
      <c r="A74"/>
      <c r="B74"/>
      <c r="C74" s="6"/>
      <c r="D74"/>
      <c r="E74"/>
      <c r="F74"/>
    </row>
    <row r="75" spans="1:12" ht="15.75" x14ac:dyDescent="0.25">
      <c r="A75"/>
      <c r="B75"/>
      <c r="C75" s="6"/>
      <c r="D75"/>
      <c r="E75"/>
      <c r="F75"/>
      <c r="G75" s="374"/>
    </row>
    <row r="76" spans="1:12" ht="15.75" x14ac:dyDescent="0.25">
      <c r="A76" s="470"/>
      <c r="B76" s="470"/>
      <c r="C76" s="6"/>
      <c r="D76"/>
      <c r="E76"/>
      <c r="F76"/>
      <c r="G76" s="355"/>
    </row>
    <row r="77" spans="1:12" ht="15.75" x14ac:dyDescent="0.25">
      <c r="A77"/>
      <c r="B77"/>
      <c r="C77" s="6"/>
      <c r="D77"/>
      <c r="E77"/>
      <c r="F77"/>
      <c r="G77" s="355"/>
    </row>
    <row r="78" spans="1:12" ht="15.75" x14ac:dyDescent="0.25">
      <c r="A78"/>
      <c r="B78"/>
      <c r="C78" s="6"/>
      <c r="D78"/>
      <c r="E78"/>
      <c r="F78"/>
      <c r="G78" s="355"/>
    </row>
    <row r="79" spans="1:12" ht="15.75" x14ac:dyDescent="0.25">
      <c r="A79"/>
      <c r="B79"/>
      <c r="C79" s="6"/>
      <c r="D79"/>
      <c r="E79"/>
      <c r="F79"/>
      <c r="G79" s="355"/>
    </row>
    <row r="80" spans="1:12" ht="15.75" x14ac:dyDescent="0.25">
      <c r="A80"/>
      <c r="B80"/>
      <c r="C80" s="6"/>
      <c r="D80"/>
      <c r="E80"/>
      <c r="F80"/>
      <c r="G80" s="355"/>
    </row>
    <row r="81" spans="1:7" ht="15.75" x14ac:dyDescent="0.25">
      <c r="A81"/>
      <c r="B81"/>
      <c r="C81" s="6"/>
      <c r="D81"/>
      <c r="E81"/>
      <c r="F81"/>
      <c r="G81" s="355"/>
    </row>
    <row r="82" spans="1:7" ht="15.75" x14ac:dyDescent="0.25">
      <c r="A82"/>
      <c r="B82"/>
      <c r="C82" s="6"/>
      <c r="D82"/>
      <c r="E82"/>
      <c r="F82"/>
      <c r="G82" s="355"/>
    </row>
    <row r="83" spans="1:7" ht="15.75" x14ac:dyDescent="0.25">
      <c r="A83"/>
      <c r="B83"/>
      <c r="C83" s="6"/>
      <c r="D83"/>
      <c r="E83"/>
      <c r="F83"/>
      <c r="G83" s="355"/>
    </row>
    <row r="84" spans="1:7" ht="15.75" x14ac:dyDescent="0.25">
      <c r="A84"/>
      <c r="B84"/>
      <c r="C84" s="6"/>
      <c r="D84"/>
      <c r="E84"/>
      <c r="F84"/>
      <c r="G84" s="355"/>
    </row>
    <row r="85" spans="1:7" ht="15.75" x14ac:dyDescent="0.25">
      <c r="A85"/>
      <c r="B85"/>
      <c r="C85" s="6"/>
      <c r="D85"/>
      <c r="E85"/>
      <c r="F85"/>
      <c r="G85" s="355"/>
    </row>
    <row r="86" spans="1:7" ht="15.75" x14ac:dyDescent="0.25">
      <c r="A86"/>
      <c r="B86"/>
      <c r="C86" s="6"/>
      <c r="D86"/>
      <c r="E86"/>
      <c r="F86"/>
      <c r="G86" s="355"/>
    </row>
    <row r="87" spans="1:7" ht="15.75" x14ac:dyDescent="0.25">
      <c r="A87"/>
      <c r="B87"/>
      <c r="C87" s="6"/>
      <c r="D87"/>
      <c r="E87"/>
      <c r="F87"/>
      <c r="G87" s="355"/>
    </row>
    <row r="94" spans="1:7" ht="18" customHeight="1" x14ac:dyDescent="0.2"/>
  </sheetData>
  <dataConsolidate/>
  <mergeCells count="39">
    <mergeCell ref="C3:E4"/>
    <mergeCell ref="L21:R22"/>
    <mergeCell ref="L23:R24"/>
    <mergeCell ref="K21:K22"/>
    <mergeCell ref="K23:K24"/>
    <mergeCell ref="K11:R11"/>
    <mergeCell ref="L12:R12"/>
    <mergeCell ref="L13:R13"/>
    <mergeCell ref="L14:R14"/>
    <mergeCell ref="L15:R15"/>
    <mergeCell ref="L16:R16"/>
    <mergeCell ref="C5:C6"/>
    <mergeCell ref="L17:R17"/>
    <mergeCell ref="L18:R18"/>
    <mergeCell ref="L19:R19"/>
    <mergeCell ref="L20:R20"/>
    <mergeCell ref="D5:D6"/>
    <mergeCell ref="E5:E6"/>
    <mergeCell ref="J5:M5"/>
    <mergeCell ref="K7:N7"/>
    <mergeCell ref="K8:N8"/>
    <mergeCell ref="K9:N9"/>
    <mergeCell ref="K6:N6"/>
    <mergeCell ref="A76:B76"/>
    <mergeCell ref="D70:E70"/>
    <mergeCell ref="D68:E68"/>
    <mergeCell ref="D69:E69"/>
    <mergeCell ref="A1:I2"/>
    <mergeCell ref="A3:B4"/>
    <mergeCell ref="H5:I5"/>
    <mergeCell ref="F5:F6"/>
    <mergeCell ref="G5:G6"/>
    <mergeCell ref="A5:A6"/>
    <mergeCell ref="B5:B6"/>
    <mergeCell ref="D67:E67"/>
    <mergeCell ref="D66:E66"/>
    <mergeCell ref="D65:E65"/>
    <mergeCell ref="F4:I4"/>
    <mergeCell ref="F3:I3"/>
  </mergeCells>
  <phoneticPr fontId="32" type="noConversion"/>
  <conditionalFormatting sqref="H7:H56">
    <cfRule type="cellIs" dxfId="7" priority="1" operator="equal">
      <formula>"-"</formula>
    </cfRule>
    <cfRule type="cellIs" dxfId="6" priority="2" operator="equal">
      <formula>0</formula>
    </cfRule>
    <cfRule type="cellIs" dxfId="5" priority="3" operator="between">
      <formula>80</formula>
      <formula>100</formula>
    </cfRule>
    <cfRule type="cellIs" dxfId="4" priority="4" operator="between">
      <formula>1</formula>
      <formula>50</formula>
    </cfRule>
  </conditionalFormatting>
  <conditionalFormatting sqref="I7:I56">
    <cfRule type="cellIs" dxfId="3" priority="5" operator="equal">
      <formula>"-"</formula>
    </cfRule>
    <cfRule type="cellIs" dxfId="2" priority="6" operator="between">
      <formula>1</formula>
      <formula>50</formula>
    </cfRule>
    <cfRule type="cellIs" dxfId="1" priority="11" operator="between">
      <formula>80</formula>
      <formula>100</formula>
    </cfRule>
  </conditionalFormatting>
  <conditionalFormatting sqref="H7:I56">
    <cfRule type="cellIs" dxfId="0" priority="9" operator="between">
      <formula>51</formula>
      <formula>79</formula>
    </cfRule>
  </conditionalFormatting>
  <dataValidations count="1">
    <dataValidation type="list" allowBlank="1" showInputMessage="1" showErrorMessage="1" sqref="B57 B62:B63">
      <formula1>$L$25:$L$56</formula1>
    </dataValidation>
  </dataValidations>
  <pageMargins left="0.7" right="0.7" top="0.75" bottom="0.75" header="0.3" footer="0.3"/>
  <pageSetup paperSize="9" orientation="portrait" r:id="rId1"/>
  <rowBreaks count="1" manualBreakCount="1">
    <brk id="62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'Rumusan Penilaian'!$B$5:$B$9</xm:f>
          </x14:formula1>
          <xm:sqref>E7:E60</xm:sqref>
        </x14:dataValidation>
        <x14:dataValidation type="list" allowBlank="1" showInputMessage="1" showErrorMessage="1" promptTitle="Jenis LCP">
          <x14:formula1>
            <xm:f>'Rumusan Penilaian'!$H$5:$H$15</xm:f>
          </x14:formula1>
          <xm:sqref>B7:B56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zoomScaleNormal="100" workbookViewId="0">
      <selection activeCell="E6" sqref="E6"/>
    </sheetView>
  </sheetViews>
  <sheetFormatPr defaultRowHeight="15" x14ac:dyDescent="0.25"/>
  <cols>
    <col min="2" max="2" width="25.85546875" customWidth="1"/>
    <col min="3" max="3" width="9.5703125" customWidth="1"/>
    <col min="4" max="4" width="12.85546875" customWidth="1"/>
    <col min="5" max="5" width="25.42578125" customWidth="1"/>
    <col min="6" max="6" width="17.5703125" customWidth="1"/>
    <col min="8" max="8" width="5.5703125" customWidth="1"/>
    <col min="9" max="9" width="34.42578125" customWidth="1"/>
    <col min="10" max="10" width="17.140625" customWidth="1"/>
    <col min="11" max="11" width="4.7109375" style="379" customWidth="1"/>
    <col min="12" max="12" width="10.5703125" customWidth="1"/>
    <col min="13" max="13" width="4.7109375" style="379" customWidth="1"/>
    <col min="14" max="14" width="12.7109375" customWidth="1"/>
    <col min="15" max="15" width="4.7109375" style="379" customWidth="1"/>
    <col min="16" max="16" width="13" customWidth="1"/>
    <col min="17" max="17" width="4.7109375" style="379" customWidth="1"/>
    <col min="18" max="18" width="17.28515625" customWidth="1"/>
    <col min="19" max="19" width="4.7109375" customWidth="1"/>
  </cols>
  <sheetData>
    <row r="2" spans="2:20" ht="15" customHeight="1" x14ac:dyDescent="0.25">
      <c r="B2" s="503" t="s">
        <v>284</v>
      </c>
      <c r="C2" s="503"/>
      <c r="D2" s="503"/>
      <c r="E2" s="503"/>
      <c r="F2" s="503"/>
      <c r="G2" s="380"/>
      <c r="H2" s="505" t="s">
        <v>296</v>
      </c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372"/>
      <c r="T2" s="372"/>
    </row>
    <row r="3" spans="2:20" ht="9.75" customHeight="1" x14ac:dyDescent="0.25">
      <c r="B3" s="185"/>
      <c r="C3" s="185"/>
      <c r="D3" s="185"/>
      <c r="E3" s="185"/>
      <c r="F3" s="185"/>
      <c r="G3" s="371"/>
      <c r="S3" s="6"/>
      <c r="T3" s="6"/>
    </row>
    <row r="4" spans="2:20" ht="30" x14ac:dyDescent="0.25">
      <c r="B4" s="382" t="s">
        <v>270</v>
      </c>
      <c r="C4" s="383" t="s">
        <v>285</v>
      </c>
      <c r="D4" s="383" t="s">
        <v>286</v>
      </c>
      <c r="E4" s="384" t="s">
        <v>287</v>
      </c>
      <c r="F4" s="384" t="s">
        <v>288</v>
      </c>
      <c r="G4" s="380"/>
      <c r="H4" s="504" t="s">
        <v>265</v>
      </c>
      <c r="I4" s="504"/>
      <c r="J4" s="390" t="s">
        <v>307</v>
      </c>
      <c r="K4" s="392" t="s">
        <v>213</v>
      </c>
      <c r="L4" s="397" t="s">
        <v>267</v>
      </c>
      <c r="M4" s="392" t="s">
        <v>213</v>
      </c>
      <c r="N4" s="397" t="s">
        <v>278</v>
      </c>
      <c r="O4" s="392" t="s">
        <v>213</v>
      </c>
      <c r="P4" s="397" t="s">
        <v>268</v>
      </c>
      <c r="Q4" s="392" t="s">
        <v>213</v>
      </c>
      <c r="R4" s="397" t="s">
        <v>269</v>
      </c>
      <c r="S4" s="396" t="s">
        <v>213</v>
      </c>
    </row>
    <row r="5" spans="2:20" x14ac:dyDescent="0.25">
      <c r="B5" s="381" t="s">
        <v>266</v>
      </c>
      <c r="C5" s="353">
        <f>COUNTIF('Borang Penilaian'!E7:E56,B5)</f>
        <v>1</v>
      </c>
      <c r="D5" s="373">
        <f>IFERROR(C5/C10*100,0)</f>
        <v>100</v>
      </c>
      <c r="E5" s="373">
        <f>IFERROR(AVERAGEIF('Borang Penilaian'!E7:E56,B5,'Borang Penilaian'!H7:H56),0)</f>
        <v>51</v>
      </c>
      <c r="F5" s="373">
        <f>IFERROR(AVERAGEIF('Borang Penilaian'!E7:E56,B5,'Borang Penilaian'!I7:I56),0)</f>
        <v>80</v>
      </c>
      <c r="H5" s="385" t="s">
        <v>272</v>
      </c>
      <c r="I5" s="404" t="s">
        <v>299</v>
      </c>
      <c r="J5" s="391">
        <f>COUNTIFS('Borang Penilaian'!E7:E56,J4,'Borang Penilaian'!B7:B56,H5)</f>
        <v>1</v>
      </c>
      <c r="K5" s="395">
        <f>IFERROR(J5/J16*100,0)</f>
        <v>100</v>
      </c>
      <c r="L5" s="398">
        <f>COUNTIFS('Borang Penilaian'!E7:E56,L4,'Borang Penilaian'!B7:B56,H5)</f>
        <v>0</v>
      </c>
      <c r="M5" s="393">
        <f>IFERROR(L5/L16*100,0)</f>
        <v>0</v>
      </c>
      <c r="N5" s="398">
        <f>COUNTIFS('Borang Penilaian'!E7:E56,N4,'Borang Penilaian'!B7:B56,H5)</f>
        <v>0</v>
      </c>
      <c r="O5" s="393">
        <f>IFERROR(N5/N16*100,0)</f>
        <v>0</v>
      </c>
      <c r="P5" s="398">
        <f>COUNTIFS('Borang Penilaian'!E7:E56,P4,'Borang Penilaian'!B7:B56,H5)</f>
        <v>0</v>
      </c>
      <c r="Q5" s="393">
        <f>IFERROR(P5/P16*100,0)</f>
        <v>0</v>
      </c>
      <c r="R5" s="398">
        <f>COUNTIFS('Borang Penilaian'!E7:E56,R4,'Borang Penilaian'!B7:B56,H5)</f>
        <v>0</v>
      </c>
      <c r="S5" s="393">
        <f>IFERROR(R5/R16*100,0)</f>
        <v>0</v>
      </c>
    </row>
    <row r="6" spans="2:20" x14ac:dyDescent="0.25">
      <c r="B6" s="381" t="s">
        <v>267</v>
      </c>
      <c r="C6" s="353">
        <f>COUNTIF('Borang Penilaian'!E7:E56,B6)</f>
        <v>0</v>
      </c>
      <c r="D6" s="373">
        <f>IFERROR(C6/C10*100,0)</f>
        <v>0</v>
      </c>
      <c r="E6" s="373">
        <f>IFERROR(AVERAGEIF('Borang Penilaian'!E7:E56,B6,'Borang Penilaian'!H7:H56),0)</f>
        <v>0</v>
      </c>
      <c r="F6" s="373">
        <f>IFERROR(AVERAGEIF('Borang Penilaian'!E7:E56,B6,'Borang Penilaian'!I7:I56),0)</f>
        <v>0</v>
      </c>
      <c r="H6" s="385" t="s">
        <v>273</v>
      </c>
      <c r="I6" s="404" t="s">
        <v>297</v>
      </c>
      <c r="J6" s="391">
        <f>COUNTIFS('Borang Penilaian'!E7:E56,J4,'Borang Penilaian'!B7:B56,H6)</f>
        <v>0</v>
      </c>
      <c r="K6" s="395">
        <f>IFERROR(J6/J16*100,0)</f>
        <v>0</v>
      </c>
      <c r="L6" s="398">
        <f>COUNTIFS('Borang Penilaian'!E7:E56,L4,'Borang Penilaian'!B7:B56,H6)</f>
        <v>0</v>
      </c>
      <c r="M6" s="393">
        <f>IFERROR(L6/L16*100,0)</f>
        <v>0</v>
      </c>
      <c r="N6" s="398">
        <f>COUNTIFS('Borang Penilaian'!E7:E56,N4,'Borang Penilaian'!B7:B56,H6)</f>
        <v>0</v>
      </c>
      <c r="O6" s="393">
        <f>IFERROR(N6/N16*100,0)</f>
        <v>0</v>
      </c>
      <c r="P6" s="398">
        <f>COUNTIFS('Borang Penilaian'!E7:E56,P4,'Borang Penilaian'!B7:B56,H6)</f>
        <v>0</v>
      </c>
      <c r="Q6" s="393">
        <f>IFERROR(P6/P16*100,0)</f>
        <v>0</v>
      </c>
      <c r="R6" s="398">
        <f>COUNTIFS('Borang Penilaian'!E7:E56,R4,'Borang Penilaian'!B7:B56,H6)</f>
        <v>0</v>
      </c>
      <c r="S6" s="393">
        <f>IFERROR(R6/R16*100,0)</f>
        <v>0</v>
      </c>
    </row>
    <row r="7" spans="2:20" x14ac:dyDescent="0.25">
      <c r="B7" s="381" t="s">
        <v>278</v>
      </c>
      <c r="C7" s="353">
        <f>COUNTIF('Borang Penilaian'!E7:E56,B7)</f>
        <v>0</v>
      </c>
      <c r="D7" s="373">
        <f>IFERROR(C7/C10*100,0)</f>
        <v>0</v>
      </c>
      <c r="E7" s="373">
        <f>IFERROR(AVERAGEIF('Borang Penilaian'!E7:E56,B7,'Borang Penilaian'!H7:H56),0)</f>
        <v>0</v>
      </c>
      <c r="F7" s="373">
        <f>IFERROR(AVERAGEIF('Borang Penilaian'!E7:E56,B7,'Borang Penilaian'!I7:I56),0)</f>
        <v>0</v>
      </c>
      <c r="H7" s="385" t="s">
        <v>274</v>
      </c>
      <c r="I7" s="404" t="s">
        <v>298</v>
      </c>
      <c r="J7" s="391">
        <f>COUNTIFS('Borang Penilaian'!E7:E56,J4,'Borang Penilaian'!B7:B56,H7)</f>
        <v>0</v>
      </c>
      <c r="K7" s="395">
        <f>IFERROR(J7/J16*100,0)</f>
        <v>0</v>
      </c>
      <c r="L7" s="398">
        <f>COUNTIFS('Borang Penilaian'!E7:E56,L4,'Borang Penilaian'!B7:B56,H7)</f>
        <v>0</v>
      </c>
      <c r="M7" s="393">
        <f>IFERROR(L7/L16*100,0)</f>
        <v>0</v>
      </c>
      <c r="N7" s="398">
        <f>COUNTIFS('Borang Penilaian'!E7:E56,N4,'Borang Penilaian'!B7:B56,H7)</f>
        <v>0</v>
      </c>
      <c r="O7" s="393">
        <f>IFERROR(N7/N16*100,0)</f>
        <v>0</v>
      </c>
      <c r="P7" s="398">
        <f>COUNTIFS('Borang Penilaian'!E7:E56,P4,'Borang Penilaian'!B7:B56,H7)</f>
        <v>0</v>
      </c>
      <c r="Q7" s="393">
        <f>IFERROR(P7/P16*100,0)</f>
        <v>0</v>
      </c>
      <c r="R7" s="398">
        <f>COUNTIFS('Borang Penilaian'!E7:E56,R4,'Borang Penilaian'!B7:B56,H7)</f>
        <v>0</v>
      </c>
      <c r="S7" s="393">
        <f>IFERROR(R7/R16*100,0)</f>
        <v>0</v>
      </c>
    </row>
    <row r="8" spans="2:20" x14ac:dyDescent="0.25">
      <c r="B8" s="381" t="s">
        <v>268</v>
      </c>
      <c r="C8" s="353">
        <f>COUNTIF('Borang Penilaian'!E7:E56,B8)</f>
        <v>0</v>
      </c>
      <c r="D8" s="373">
        <f>IFERROR(C8/C10*100,0)</f>
        <v>0</v>
      </c>
      <c r="E8" s="373">
        <f>IFERROR(AVERAGEIF('Borang Penilaian'!E7:E56,B8,'Borang Penilaian'!H7:H56),0)</f>
        <v>0</v>
      </c>
      <c r="F8" s="373">
        <f>IFERROR(AVERAGEIF('Borang Penilaian'!E7:E56,B8,'Borang Penilaian'!I7:I56),0)</f>
        <v>0</v>
      </c>
      <c r="H8" s="385" t="s">
        <v>275</v>
      </c>
      <c r="I8" s="404" t="s">
        <v>311</v>
      </c>
      <c r="J8" s="391">
        <f>COUNTIFS('Borang Penilaian'!E7:E56,J4,'Borang Penilaian'!B7:B56,H8)</f>
        <v>0</v>
      </c>
      <c r="K8" s="395">
        <f>IFERROR(J8/J16*100,0)</f>
        <v>0</v>
      </c>
      <c r="L8" s="398">
        <f>COUNTIFS('Borang Penilaian'!E7:E56,L4,'Borang Penilaian'!B7:B56,H8)</f>
        <v>0</v>
      </c>
      <c r="M8" s="393">
        <f>IFERROR(L8/L16*100,0)</f>
        <v>0</v>
      </c>
      <c r="N8" s="398">
        <f>COUNTIFS('Borang Penilaian'!E7:E56,N4,'Borang Penilaian'!B7:B56,H8)</f>
        <v>0</v>
      </c>
      <c r="O8" s="393">
        <f>IFERROR(N8/N16*100,0)</f>
        <v>0</v>
      </c>
      <c r="P8" s="398">
        <f>COUNTIFS('Borang Penilaian'!E7:E56,P4,'Borang Penilaian'!B7:B56,H8)</f>
        <v>0</v>
      </c>
      <c r="Q8" s="393">
        <f>IFERROR(P8/P16*100,0)</f>
        <v>0</v>
      </c>
      <c r="R8" s="398">
        <f>COUNTIFS('Borang Penilaian'!E7:E56,R4,'Borang Penilaian'!B7:B56,H8)</f>
        <v>0</v>
      </c>
      <c r="S8" s="393">
        <f>IFERROR(R8/R16*100,0)</f>
        <v>0</v>
      </c>
    </row>
    <row r="9" spans="2:20" x14ac:dyDescent="0.25">
      <c r="B9" s="381" t="s">
        <v>294</v>
      </c>
      <c r="C9" s="353">
        <f>COUNTIF('Borang Penilaian'!E7:E56,B9)</f>
        <v>0</v>
      </c>
      <c r="D9" s="373">
        <f>IFERROR(C9/C10*100,0)</f>
        <v>0</v>
      </c>
      <c r="E9" s="373">
        <f>IFERROR(AVERAGEIF('Borang Penilaian'!E7:E56,B9,'Borang Penilaian'!H7:H56),0)</f>
        <v>0</v>
      </c>
      <c r="F9" s="373">
        <f>IFERROR(AVERAGEIF('Borang Penilaian'!E7:E56,B9,'Borang Penilaian'!I7:I56),0)</f>
        <v>0</v>
      </c>
      <c r="H9" s="385">
        <v>2</v>
      </c>
      <c r="I9" s="404" t="s">
        <v>300</v>
      </c>
      <c r="J9" s="391">
        <f>COUNTIFS('Borang Penilaian'!E7:E56,J4,'Borang Penilaian'!B7:B56,H9)</f>
        <v>0</v>
      </c>
      <c r="K9" s="395">
        <f>IFERROR(J9/J16*100,0)</f>
        <v>0</v>
      </c>
      <c r="L9" s="398">
        <f>COUNTIFS('Borang Penilaian'!E7:E56,L4,'Borang Penilaian'!B7:B56,H9)</f>
        <v>0</v>
      </c>
      <c r="M9" s="393">
        <f>IFERROR(L9/L16*100,0)</f>
        <v>0</v>
      </c>
      <c r="N9" s="398">
        <f>COUNTIFS('Borang Penilaian'!E7:E56,N4,'Borang Penilaian'!B7:B56,H9)</f>
        <v>0</v>
      </c>
      <c r="O9" s="393">
        <f>IFERROR(N9/N16*100,0)</f>
        <v>0</v>
      </c>
      <c r="P9" s="398">
        <f>COUNTIFS('Borang Penilaian'!E7:E56,P4,'Borang Penilaian'!B7:B56,H9)</f>
        <v>0</v>
      </c>
      <c r="Q9" s="393">
        <f>IFERROR(P9/P16*100,0)</f>
        <v>0</v>
      </c>
      <c r="R9" s="398">
        <f>COUNTIFS('Borang Penilaian'!E7:E56,R4,'Borang Penilaian'!B7:B56,H9)</f>
        <v>0</v>
      </c>
      <c r="S9" s="393">
        <f>IFERROR(R9/R16*100,0)</f>
        <v>0</v>
      </c>
    </row>
    <row r="10" spans="2:20" ht="15.75" thickBot="1" x14ac:dyDescent="0.3">
      <c r="B10" s="389" t="s">
        <v>295</v>
      </c>
      <c r="C10" s="386">
        <f>SUM(C5:C9)</f>
        <v>1</v>
      </c>
      <c r="D10" s="387">
        <f>SUM(D5:D9)</f>
        <v>100</v>
      </c>
      <c r="E10" s="387">
        <f>AVERAGE(E5:E9)</f>
        <v>10.199999999999999</v>
      </c>
      <c r="F10" s="387">
        <f>AVERAGE(F5:F9)</f>
        <v>16</v>
      </c>
      <c r="H10" s="385">
        <v>3</v>
      </c>
      <c r="I10" s="404" t="s">
        <v>301</v>
      </c>
      <c r="J10" s="391">
        <f>COUNTIFS('Borang Penilaian'!E7:E56,J4,'Borang Penilaian'!B7:B56,H10)</f>
        <v>0</v>
      </c>
      <c r="K10" s="395">
        <f>IFERROR(J10/J16*100,0)</f>
        <v>0</v>
      </c>
      <c r="L10" s="398">
        <f>COUNTIFS('Borang Penilaian'!E7:E56,L4,'Borang Penilaian'!B7:B56,H10)</f>
        <v>0</v>
      </c>
      <c r="M10" s="393">
        <f>IFERROR(L10/L16*100,0)</f>
        <v>0</v>
      </c>
      <c r="N10" s="398">
        <f>COUNTIFS('Borang Penilaian'!E7:E56,N4,'Borang Penilaian'!B7:B56,H10)</f>
        <v>0</v>
      </c>
      <c r="O10" s="393">
        <f>IFERROR(N10/N16*100,0)</f>
        <v>0</v>
      </c>
      <c r="P10" s="398">
        <f>COUNTIFS('Borang Penilaian'!E7:E56,P4,'Borang Penilaian'!B7:B56,H10)</f>
        <v>0</v>
      </c>
      <c r="Q10" s="393">
        <f>IFERROR(P10/P16*100,0)</f>
        <v>0</v>
      </c>
      <c r="R10" s="398">
        <f>COUNTIFS('Borang Penilaian'!E7:E56,R4,'Borang Penilaian'!B7:B56,H10)</f>
        <v>0</v>
      </c>
      <c r="S10" s="393">
        <f>IFERROR(R10/R16*100,0)</f>
        <v>0</v>
      </c>
    </row>
    <row r="11" spans="2:20" ht="15.75" thickTop="1" x14ac:dyDescent="0.25">
      <c r="F11" s="388"/>
      <c r="H11" s="385">
        <v>4</v>
      </c>
      <c r="I11" s="404" t="s">
        <v>302</v>
      </c>
      <c r="J11" s="391">
        <f>COUNTIFS('Borang Penilaian'!E7:E56,J4,'Borang Penilaian'!B7:B56,H11)</f>
        <v>0</v>
      </c>
      <c r="K11" s="395">
        <f>IFERROR(J11/J16*100,0)</f>
        <v>0</v>
      </c>
      <c r="L11" s="398">
        <f>COUNTIFS('Borang Penilaian'!E7:E56,L4,'Borang Penilaian'!B7:B56,H11)</f>
        <v>0</v>
      </c>
      <c r="M11" s="393">
        <f>IFERROR(L11/L16*100,0)</f>
        <v>0</v>
      </c>
      <c r="N11" s="398">
        <f>COUNTIFS('Borang Penilaian'!E7:E56,N4,'Borang Penilaian'!B7:B56,H11)</f>
        <v>0</v>
      </c>
      <c r="O11" s="393">
        <f>IFERROR(N11/N16*100,0)</f>
        <v>0</v>
      </c>
      <c r="P11" s="398">
        <f>COUNTIFS('Borang Penilaian'!E7:E56,P4,'Borang Penilaian'!B7:B56,H11)</f>
        <v>0</v>
      </c>
      <c r="Q11" s="393">
        <f>IFERROR(P11/P16*100,0)</f>
        <v>0</v>
      </c>
      <c r="R11" s="398">
        <f>COUNTIFS('Borang Penilaian'!E7:E56,R4,'Borang Penilaian'!B7:B56,H11)</f>
        <v>0</v>
      </c>
      <c r="S11" s="393">
        <f>IFERROR(R11/R16*100,0)</f>
        <v>0</v>
      </c>
    </row>
    <row r="12" spans="2:20" ht="30" x14ac:dyDescent="0.25">
      <c r="H12" s="385">
        <v>5</v>
      </c>
      <c r="I12" s="405" t="s">
        <v>303</v>
      </c>
      <c r="J12" s="391">
        <f>COUNTIFS('Borang Penilaian'!E7:E56,J4,'Borang Penilaian'!B7:B56,H12)</f>
        <v>0</v>
      </c>
      <c r="K12" s="395">
        <f>IFERROR(J12/J16*100,0)</f>
        <v>0</v>
      </c>
      <c r="L12" s="398">
        <f>COUNTIFS('Borang Penilaian'!E7:E56,L4,'Borang Penilaian'!B7:B56,H12)</f>
        <v>0</v>
      </c>
      <c r="M12" s="393">
        <f>IFERROR(L12/L16*100,0)</f>
        <v>0</v>
      </c>
      <c r="N12" s="398">
        <f>COUNTIFS('Borang Penilaian'!E7:E56,N4,'Borang Penilaian'!B7:B56,H12)</f>
        <v>0</v>
      </c>
      <c r="O12" s="393">
        <f>IFERROR(N12/N16*100,0)</f>
        <v>0</v>
      </c>
      <c r="P12" s="398">
        <f>COUNTIFS('Borang Penilaian'!E7:E56,P4,'Borang Penilaian'!B7:B56,H12)</f>
        <v>0</v>
      </c>
      <c r="Q12" s="393">
        <f>IFERROR(P12/P16*100,0)</f>
        <v>0</v>
      </c>
      <c r="R12" s="398">
        <f>COUNTIFS('Borang Penilaian'!E7:E56,R4,'Borang Penilaian'!B7:B56,H12)</f>
        <v>0</v>
      </c>
      <c r="S12" s="393">
        <f>IFERROR(R12/R16*100,0)</f>
        <v>0</v>
      </c>
    </row>
    <row r="13" spans="2:20" ht="30" x14ac:dyDescent="0.25">
      <c r="H13" s="385">
        <v>6</v>
      </c>
      <c r="I13" s="405" t="s">
        <v>304</v>
      </c>
      <c r="J13" s="391">
        <f>COUNTIFS('Borang Penilaian'!E7:E56,J4,'Borang Penilaian'!B7:B56,H13)</f>
        <v>0</v>
      </c>
      <c r="K13" s="395">
        <f>IFERROR(J13/J16*100,0)</f>
        <v>0</v>
      </c>
      <c r="L13" s="398">
        <f>COUNTIFS('Borang Penilaian'!E7:E56,L4,'Borang Penilaian'!B7:B56,H13)</f>
        <v>0</v>
      </c>
      <c r="M13" s="393">
        <f>IFERROR(L13/L16*100,0)</f>
        <v>0</v>
      </c>
      <c r="N13" s="398">
        <f>COUNTIFS('Borang Penilaian'!E7:E56,N4,'Borang Penilaian'!B7:B56,H13)</f>
        <v>0</v>
      </c>
      <c r="O13" s="393">
        <f>IFERROR(N13/N16*100,0)</f>
        <v>0</v>
      </c>
      <c r="P13" s="398">
        <f>COUNTIFS('Borang Penilaian'!E7:E56,P4,'Borang Penilaian'!B7:B56,H13)</f>
        <v>0</v>
      </c>
      <c r="Q13" s="393">
        <f>IFERROR(P13/P16*100,0)</f>
        <v>0</v>
      </c>
      <c r="R13" s="398">
        <f>COUNTIFS('Borang Penilaian'!E7:E56,R4,'Borang Penilaian'!B7:B56,H13)</f>
        <v>0</v>
      </c>
      <c r="S13" s="393">
        <f>IFERROR(R13/R16*100,0)</f>
        <v>0</v>
      </c>
    </row>
    <row r="14" spans="2:20" ht="60" x14ac:dyDescent="0.25">
      <c r="H14" s="385" t="s">
        <v>282</v>
      </c>
      <c r="I14" s="406" t="s">
        <v>305</v>
      </c>
      <c r="J14" s="391">
        <f>COUNTIFS('Borang Penilaian'!E7:E56,J4,'Borang Penilaian'!B7:B56,H14)</f>
        <v>0</v>
      </c>
      <c r="K14" s="395">
        <f>IFERROR(J14/J16*100,0)</f>
        <v>0</v>
      </c>
      <c r="L14" s="398">
        <f>COUNTIFS('Borang Penilaian'!E7:E56,L4,'Borang Penilaian'!B7:B56,H14)</f>
        <v>0</v>
      </c>
      <c r="M14" s="393">
        <f>IFERROR(L14/L16*100,0)</f>
        <v>0</v>
      </c>
      <c r="N14" s="398">
        <f>COUNTIFS('Borang Penilaian'!E7:E56,N4,'Borang Penilaian'!B7:B56,H14)</f>
        <v>0</v>
      </c>
      <c r="O14" s="393">
        <f>IFERROR(N14/N16*100,0)</f>
        <v>0</v>
      </c>
      <c r="P14" s="398">
        <f>COUNTIFS('Borang Penilaian'!E7:E56,P4,'Borang Penilaian'!B7:B56,H14)</f>
        <v>0</v>
      </c>
      <c r="Q14" s="393">
        <f>IFERROR(P14/P16*100,0)</f>
        <v>0</v>
      </c>
      <c r="R14" s="398">
        <f>COUNTIFS('Borang Penilaian'!E7:E56,R4,'Borang Penilaian'!B7:B56,H14)</f>
        <v>0</v>
      </c>
      <c r="S14" s="393">
        <f>IFERROR(R14/R16*100,0)</f>
        <v>0</v>
      </c>
    </row>
    <row r="15" spans="2:20" ht="60" x14ac:dyDescent="0.25">
      <c r="H15" s="385" t="s">
        <v>283</v>
      </c>
      <c r="I15" s="406" t="s">
        <v>306</v>
      </c>
      <c r="J15" s="391">
        <f>COUNTIFS('Borang Penilaian'!E7:E56,J4,'Borang Penilaian'!B7:B56,H15)</f>
        <v>0</v>
      </c>
      <c r="K15" s="395">
        <f>IFERROR(J15/J16*100,0)</f>
        <v>0</v>
      </c>
      <c r="L15" s="398">
        <f>COUNTIFS('Borang Penilaian'!E7:E56,L4,'Borang Penilaian'!B7:B56,H15)</f>
        <v>0</v>
      </c>
      <c r="M15" s="393">
        <f>IFERROR(L15/L16*100,0)</f>
        <v>0</v>
      </c>
      <c r="N15" s="398">
        <f>COUNTIFS('Borang Penilaian'!E7:E56,N4,'Borang Penilaian'!B7:B56,H15)</f>
        <v>0</v>
      </c>
      <c r="O15" s="393">
        <f>IFERROR(N15/N16*100,0)</f>
        <v>0</v>
      </c>
      <c r="P15" s="398">
        <f>COUNTIFS('Borang Penilaian'!E7:E56,P4,'Borang Penilaian'!B7:B56,H15)</f>
        <v>0</v>
      </c>
      <c r="Q15" s="393">
        <f>IFERROR(P15/P16*100,0)</f>
        <v>0</v>
      </c>
      <c r="R15" s="398">
        <f>COUNTIFS('Borang Penilaian'!E7:E56,R4,'Borang Penilaian'!B7:B56,H15)</f>
        <v>0</v>
      </c>
      <c r="S15" s="393">
        <f>IFERROR(R15/R16*100,0)</f>
        <v>0</v>
      </c>
    </row>
    <row r="16" spans="2:20" ht="15.75" thickBot="1" x14ac:dyDescent="0.3">
      <c r="H16" s="506" t="s">
        <v>295</v>
      </c>
      <c r="I16" s="506"/>
      <c r="J16" s="386">
        <f t="shared" ref="J16:S16" si="0">SUM(J5:J15)</f>
        <v>1</v>
      </c>
      <c r="K16" s="394">
        <f t="shared" si="0"/>
        <v>100</v>
      </c>
      <c r="L16" s="386">
        <f t="shared" si="0"/>
        <v>0</v>
      </c>
      <c r="M16" s="394">
        <f t="shared" si="0"/>
        <v>0</v>
      </c>
      <c r="N16" s="398">
        <f t="shared" si="0"/>
        <v>0</v>
      </c>
      <c r="O16" s="394">
        <f t="shared" si="0"/>
        <v>0</v>
      </c>
      <c r="P16" s="386">
        <f t="shared" si="0"/>
        <v>0</v>
      </c>
      <c r="Q16" s="394">
        <f t="shared" si="0"/>
        <v>0</v>
      </c>
      <c r="R16" s="386">
        <f t="shared" si="0"/>
        <v>0</v>
      </c>
      <c r="S16" s="396">
        <f t="shared" si="0"/>
        <v>0</v>
      </c>
    </row>
    <row r="17" spans="2:5" ht="15.75" thickTop="1" x14ac:dyDescent="0.25"/>
    <row r="19" spans="2:5" x14ac:dyDescent="0.25">
      <c r="B19" s="507" t="s">
        <v>318</v>
      </c>
      <c r="C19" s="507"/>
      <c r="D19" s="507"/>
      <c r="E19" s="507"/>
    </row>
  </sheetData>
  <sheetProtection sheet="1" objects="1" scenarios="1"/>
  <dataConsolidate/>
  <mergeCells count="5">
    <mergeCell ref="B2:F2"/>
    <mergeCell ref="H4:I4"/>
    <mergeCell ref="H2:R2"/>
    <mergeCell ref="H16:I16"/>
    <mergeCell ref="B19:E19"/>
  </mergeCells>
  <pageMargins left="0.7" right="0.7" top="0.75" bottom="0.75" header="0.3" footer="0.3"/>
  <pageSetup paperSize="9" scale="65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43" zoomScale="70" zoomScaleNormal="70" workbookViewId="0">
      <selection activeCell="L151" sqref="L151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42" style="337" customWidth="1"/>
  </cols>
  <sheetData>
    <row r="3" spans="1:12" ht="16.149999999999999" customHeight="1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327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328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71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71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71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71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71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71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71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71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329"/>
    </row>
    <row r="20" spans="1:7" x14ac:dyDescent="0.25">
      <c r="A20" s="217"/>
      <c r="B20" s="218"/>
      <c r="C20" s="218"/>
      <c r="D20" s="219"/>
      <c r="E20" s="220"/>
      <c r="F20" s="220"/>
      <c r="G20" s="330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327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331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332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332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332"/>
    </row>
    <row r="26" spans="1:7" ht="36.7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173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333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332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332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3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3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332"/>
    </row>
    <row r="33" spans="1:7" x14ac:dyDescent="0.25">
      <c r="A33" s="142"/>
      <c r="B33" s="13"/>
      <c r="C33" s="21"/>
      <c r="D33" s="31" t="s">
        <v>69</v>
      </c>
      <c r="E33" s="39"/>
      <c r="F33" s="251"/>
      <c r="G33" s="335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333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332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332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3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3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332"/>
    </row>
    <row r="40" spans="1:7" x14ac:dyDescent="0.25">
      <c r="A40" s="142"/>
      <c r="B40" s="13"/>
      <c r="C40" s="19"/>
      <c r="D40" s="34" t="s">
        <v>70</v>
      </c>
      <c r="E40" s="39"/>
      <c r="F40" s="251"/>
      <c r="G40" s="335"/>
    </row>
    <row r="41" spans="1:7" x14ac:dyDescent="0.25">
      <c r="A41" s="55" t="s">
        <v>46</v>
      </c>
      <c r="B41" s="14"/>
      <c r="C41" s="20"/>
      <c r="D41" s="167" t="s">
        <v>247</v>
      </c>
      <c r="E41" s="42"/>
      <c r="F41" s="223"/>
      <c r="G41" s="333"/>
    </row>
    <row r="42" spans="1:7" x14ac:dyDescent="0.25">
      <c r="A42" s="56"/>
      <c r="B42" s="12"/>
      <c r="C42" s="18">
        <v>1</v>
      </c>
      <c r="D42" s="35" t="s">
        <v>248</v>
      </c>
      <c r="E42" s="432">
        <v>2</v>
      </c>
      <c r="F42" s="420"/>
      <c r="G42" s="332"/>
    </row>
    <row r="43" spans="1:7" x14ac:dyDescent="0.25">
      <c r="A43" s="56"/>
      <c r="B43" s="12"/>
      <c r="C43" s="18">
        <v>2</v>
      </c>
      <c r="D43" s="35" t="s">
        <v>249</v>
      </c>
      <c r="E43" s="432"/>
      <c r="F43" s="420"/>
      <c r="G43" s="332"/>
    </row>
    <row r="44" spans="1:7" x14ac:dyDescent="0.25">
      <c r="A44" s="56"/>
      <c r="B44" s="12"/>
      <c r="C44" s="18">
        <v>3</v>
      </c>
      <c r="D44" s="35" t="s">
        <v>250</v>
      </c>
      <c r="E44" s="432"/>
      <c r="F44" s="420"/>
      <c r="G44" s="332"/>
    </row>
    <row r="45" spans="1:7" x14ac:dyDescent="0.25">
      <c r="A45" s="56"/>
      <c r="B45" s="12"/>
      <c r="C45" s="18">
        <v>4</v>
      </c>
      <c r="D45" s="35" t="s">
        <v>251</v>
      </c>
      <c r="E45" s="432"/>
      <c r="F45" s="420"/>
      <c r="G45" s="334" t="s">
        <v>218</v>
      </c>
    </row>
    <row r="46" spans="1:7" x14ac:dyDescent="0.25">
      <c r="A46" s="56"/>
      <c r="B46" s="12"/>
      <c r="C46" s="18">
        <v>5</v>
      </c>
      <c r="D46" s="35" t="s">
        <v>252</v>
      </c>
      <c r="E46" s="432"/>
      <c r="F46" s="420"/>
      <c r="G46" s="334" t="s">
        <v>219</v>
      </c>
    </row>
    <row r="47" spans="1:7" x14ac:dyDescent="0.25">
      <c r="A47" s="56"/>
      <c r="B47" s="12"/>
      <c r="C47" s="18">
        <v>6</v>
      </c>
      <c r="D47" s="35" t="s">
        <v>253</v>
      </c>
      <c r="E47" s="432"/>
      <c r="F47" s="420"/>
      <c r="G47" s="332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332"/>
    </row>
    <row r="49" spans="1:7" x14ac:dyDescent="0.25">
      <c r="A49" s="142"/>
      <c r="B49" s="13"/>
      <c r="C49" s="19">
        <v>8</v>
      </c>
      <c r="D49" s="35" t="s">
        <v>254</v>
      </c>
      <c r="E49" s="440"/>
      <c r="F49" s="421"/>
      <c r="G49" s="335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333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332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332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332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332"/>
    </row>
    <row r="55" spans="1:7" ht="30" x14ac:dyDescent="0.25">
      <c r="A55" s="56"/>
      <c r="B55" s="12"/>
      <c r="C55" s="260">
        <v>5</v>
      </c>
      <c r="D55" s="48" t="s">
        <v>246</v>
      </c>
      <c r="E55" s="432">
        <v>1</v>
      </c>
      <c r="F55" s="420"/>
      <c r="G55" s="332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332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33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327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339"/>
    </row>
    <row r="62" spans="1:7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34" t="s">
        <v>221</v>
      </c>
    </row>
    <row r="63" spans="1:7" x14ac:dyDescent="0.25">
      <c r="A63" s="56"/>
      <c r="B63" s="12"/>
      <c r="C63" s="57" t="s">
        <v>91</v>
      </c>
      <c r="D63" s="41" t="s">
        <v>87</v>
      </c>
      <c r="E63" s="445"/>
      <c r="F63" s="420"/>
      <c r="G63" s="334" t="s">
        <v>222</v>
      </c>
    </row>
    <row r="64" spans="1:7" x14ac:dyDescent="0.25">
      <c r="A64" s="56"/>
      <c r="B64" s="12"/>
      <c r="C64" s="57" t="s">
        <v>92</v>
      </c>
      <c r="D64" s="41" t="s">
        <v>88</v>
      </c>
      <c r="E64" s="445"/>
      <c r="F64" s="420"/>
      <c r="G64" s="334" t="s">
        <v>223</v>
      </c>
    </row>
    <row r="65" spans="1:7" x14ac:dyDescent="0.25">
      <c r="A65" s="56"/>
      <c r="B65" s="12"/>
      <c r="C65" s="57" t="s">
        <v>93</v>
      </c>
      <c r="D65" s="41" t="s">
        <v>89</v>
      </c>
      <c r="E65" s="445"/>
      <c r="F65" s="420"/>
      <c r="G65" s="334" t="s">
        <v>224</v>
      </c>
    </row>
    <row r="66" spans="1:7" x14ac:dyDescent="0.25">
      <c r="A66" s="56"/>
      <c r="B66" s="12"/>
      <c r="C66" s="57" t="s">
        <v>94</v>
      </c>
      <c r="D66" s="41" t="s">
        <v>90</v>
      </c>
      <c r="E66" s="445"/>
      <c r="F66" s="420"/>
      <c r="G66" s="334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33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333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332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332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332"/>
    </row>
    <row r="72" spans="1:7" x14ac:dyDescent="0.25">
      <c r="A72" s="56"/>
      <c r="B72" s="12"/>
      <c r="C72" s="67" t="s">
        <v>94</v>
      </c>
      <c r="D72" s="247" t="s">
        <v>100</v>
      </c>
      <c r="E72" s="432"/>
      <c r="F72" s="420"/>
      <c r="G72" s="334" t="s">
        <v>226</v>
      </c>
    </row>
    <row r="73" spans="1:7" x14ac:dyDescent="0.25">
      <c r="A73" s="56"/>
      <c r="B73" s="12"/>
      <c r="C73" s="67"/>
      <c r="D73" s="48" t="s">
        <v>101</v>
      </c>
      <c r="E73" s="432"/>
      <c r="F73" s="420"/>
      <c r="G73" s="334" t="s">
        <v>227</v>
      </c>
    </row>
    <row r="74" spans="1:7" x14ac:dyDescent="0.25">
      <c r="A74" s="56"/>
      <c r="B74" s="12"/>
      <c r="C74" s="67"/>
      <c r="D74" s="48" t="s">
        <v>102</v>
      </c>
      <c r="E74" s="432"/>
      <c r="F74" s="420"/>
      <c r="G74" s="334" t="s">
        <v>228</v>
      </c>
    </row>
    <row r="75" spans="1:7" x14ac:dyDescent="0.25">
      <c r="A75" s="56"/>
      <c r="B75" s="12"/>
      <c r="C75" s="67"/>
      <c r="D75" s="48" t="s">
        <v>103</v>
      </c>
      <c r="E75" s="432"/>
      <c r="F75" s="420"/>
      <c r="G75" s="334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332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335"/>
    </row>
    <row r="78" spans="1:7" x14ac:dyDescent="0.25">
      <c r="A78" s="149"/>
      <c r="B78" s="14"/>
      <c r="C78" s="20">
        <v>3</v>
      </c>
      <c r="D78" s="69" t="s">
        <v>13</v>
      </c>
      <c r="E78" s="38"/>
      <c r="F78" s="104"/>
      <c r="G78" s="333"/>
    </row>
    <row r="79" spans="1:7" x14ac:dyDescent="0.25">
      <c r="A79" s="56"/>
      <c r="B79" s="12"/>
      <c r="C79" s="57" t="s">
        <v>91</v>
      </c>
      <c r="D79" s="48" t="s">
        <v>106</v>
      </c>
      <c r="E79" s="432">
        <v>1</v>
      </c>
      <c r="F79" s="420"/>
      <c r="G79" s="334" t="s">
        <v>226</v>
      </c>
    </row>
    <row r="80" spans="1:7" x14ac:dyDescent="0.25">
      <c r="A80" s="56"/>
      <c r="B80" s="12"/>
      <c r="C80" s="57" t="s">
        <v>92</v>
      </c>
      <c r="D80" s="48" t="s">
        <v>107</v>
      </c>
      <c r="E80" s="432"/>
      <c r="F80" s="420"/>
      <c r="G80" s="334" t="s">
        <v>227</v>
      </c>
    </row>
    <row r="81" spans="1:7" x14ac:dyDescent="0.25">
      <c r="A81" s="56"/>
      <c r="B81" s="12"/>
      <c r="C81" s="57" t="s">
        <v>93</v>
      </c>
      <c r="D81" s="48" t="s">
        <v>108</v>
      </c>
      <c r="E81" s="432"/>
      <c r="F81" s="420"/>
      <c r="G81" s="334" t="s">
        <v>228</v>
      </c>
    </row>
    <row r="82" spans="1:7" x14ac:dyDescent="0.25">
      <c r="A82" s="142"/>
      <c r="B82" s="13"/>
      <c r="C82" s="58" t="s">
        <v>94</v>
      </c>
      <c r="D82" s="49" t="s">
        <v>109</v>
      </c>
      <c r="E82" s="440"/>
      <c r="F82" s="421"/>
      <c r="G82" s="334" t="s">
        <v>229</v>
      </c>
    </row>
    <row r="83" spans="1:7" x14ac:dyDescent="0.25">
      <c r="A83" s="149"/>
      <c r="B83" s="14"/>
      <c r="C83" s="20">
        <v>4</v>
      </c>
      <c r="D83" s="70" t="s">
        <v>110</v>
      </c>
      <c r="E83" s="38"/>
      <c r="F83" s="104"/>
      <c r="G83" s="333"/>
    </row>
    <row r="84" spans="1:7" x14ac:dyDescent="0.25">
      <c r="A84" s="56"/>
      <c r="B84" s="12"/>
      <c r="C84" s="57" t="s">
        <v>91</v>
      </c>
      <c r="D84" s="48" t="s">
        <v>111</v>
      </c>
      <c r="E84" s="432">
        <v>1</v>
      </c>
      <c r="F84" s="420"/>
      <c r="G84" s="334" t="s">
        <v>230</v>
      </c>
    </row>
    <row r="85" spans="1:7" x14ac:dyDescent="0.25">
      <c r="A85" s="142"/>
      <c r="B85" s="13"/>
      <c r="C85" s="58" t="s">
        <v>92</v>
      </c>
      <c r="D85" s="49" t="s">
        <v>112</v>
      </c>
      <c r="E85" s="440"/>
      <c r="F85" s="421"/>
      <c r="G85" s="334" t="s">
        <v>231</v>
      </c>
    </row>
    <row r="86" spans="1:7" x14ac:dyDescent="0.25">
      <c r="A86" s="261"/>
      <c r="B86" s="262"/>
      <c r="C86" s="263">
        <v>5</v>
      </c>
      <c r="D86" s="264" t="s">
        <v>115</v>
      </c>
      <c r="E86" s="265"/>
      <c r="F86" s="266"/>
      <c r="G86" s="340"/>
    </row>
    <row r="87" spans="1:7" x14ac:dyDescent="0.25">
      <c r="A87" s="267"/>
      <c r="B87" s="268"/>
      <c r="C87" s="269" t="s">
        <v>91</v>
      </c>
      <c r="D87" s="270" t="s">
        <v>113</v>
      </c>
      <c r="E87" s="447">
        <v>1</v>
      </c>
      <c r="F87" s="449"/>
      <c r="G87" s="341" t="s">
        <v>230</v>
      </c>
    </row>
    <row r="88" spans="1:7" x14ac:dyDescent="0.25">
      <c r="A88" s="271"/>
      <c r="B88" s="272"/>
      <c r="C88" s="273" t="s">
        <v>92</v>
      </c>
      <c r="D88" s="274" t="s">
        <v>114</v>
      </c>
      <c r="E88" s="448"/>
      <c r="F88" s="450"/>
      <c r="G88" s="341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333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34" t="s">
        <v>230</v>
      </c>
    </row>
    <row r="91" spans="1:7" x14ac:dyDescent="0.25">
      <c r="A91" s="142"/>
      <c r="B91" s="13"/>
      <c r="C91" s="68" t="s">
        <v>92</v>
      </c>
      <c r="D91" s="49" t="s">
        <v>117</v>
      </c>
      <c r="E91" s="440"/>
      <c r="F91" s="421"/>
      <c r="G91" s="334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333"/>
    </row>
    <row r="93" spans="1:7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34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34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42" t="s">
        <v>234</v>
      </c>
    </row>
    <row r="96" spans="1:7" ht="60.75" x14ac:dyDescent="0.25">
      <c r="A96" s="275" t="s">
        <v>18</v>
      </c>
      <c r="B96" s="276"/>
      <c r="C96" s="277"/>
      <c r="D96" s="264" t="s">
        <v>121</v>
      </c>
      <c r="E96" s="265"/>
      <c r="F96" s="266"/>
      <c r="G96" s="343" t="s">
        <v>260</v>
      </c>
    </row>
    <row r="97" spans="1:7" ht="30" x14ac:dyDescent="0.25">
      <c r="A97" s="280"/>
      <c r="B97" s="268"/>
      <c r="C97" s="278">
        <v>1</v>
      </c>
      <c r="D97" s="270" t="s">
        <v>122</v>
      </c>
      <c r="E97" s="447">
        <v>1</v>
      </c>
      <c r="F97" s="449"/>
      <c r="G97" s="341" t="s">
        <v>226</v>
      </c>
    </row>
    <row r="98" spans="1:7" x14ac:dyDescent="0.25">
      <c r="A98" s="280"/>
      <c r="B98" s="268"/>
      <c r="C98" s="278">
        <v>2</v>
      </c>
      <c r="D98" s="270" t="s">
        <v>123</v>
      </c>
      <c r="E98" s="447"/>
      <c r="F98" s="449"/>
      <c r="G98" s="341" t="s">
        <v>227</v>
      </c>
    </row>
    <row r="99" spans="1:7" x14ac:dyDescent="0.25">
      <c r="A99" s="280"/>
      <c r="B99" s="268"/>
      <c r="C99" s="278">
        <v>3</v>
      </c>
      <c r="D99" s="270" t="s">
        <v>124</v>
      </c>
      <c r="E99" s="447"/>
      <c r="F99" s="449"/>
      <c r="G99" s="341" t="s">
        <v>228</v>
      </c>
    </row>
    <row r="100" spans="1:7" ht="30" x14ac:dyDescent="0.25">
      <c r="A100" s="281"/>
      <c r="B100" s="272"/>
      <c r="C100" s="279">
        <v>4</v>
      </c>
      <c r="D100" s="274" t="s">
        <v>125</v>
      </c>
      <c r="E100" s="448"/>
      <c r="F100" s="450"/>
      <c r="G100" s="341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333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34" t="s">
        <v>235</v>
      </c>
    </row>
    <row r="103" spans="1:7" x14ac:dyDescent="0.25">
      <c r="A103" s="56"/>
      <c r="B103" s="12"/>
      <c r="C103" s="67">
        <v>2</v>
      </c>
      <c r="D103" s="48" t="s">
        <v>128</v>
      </c>
      <c r="E103" s="432"/>
      <c r="F103" s="420"/>
      <c r="G103" s="334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335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333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34" t="s">
        <v>235</v>
      </c>
    </row>
    <row r="107" spans="1:7" x14ac:dyDescent="0.25">
      <c r="A107" s="145"/>
      <c r="B107" s="13"/>
      <c r="C107" s="68">
        <v>2</v>
      </c>
      <c r="D107" s="75" t="s">
        <v>132</v>
      </c>
      <c r="E107" s="440"/>
      <c r="F107" s="421"/>
      <c r="G107" s="334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33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327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332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335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333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56"/>
      <c r="B117" s="12"/>
      <c r="C117" s="67" t="s">
        <v>92</v>
      </c>
      <c r="D117" s="247" t="s">
        <v>146</v>
      </c>
      <c r="E117" s="432"/>
      <c r="F117" s="420"/>
      <c r="G117" s="443"/>
    </row>
    <row r="118" spans="1:7" x14ac:dyDescent="0.25">
      <c r="A118" s="56"/>
      <c r="B118" s="12"/>
      <c r="C118" s="67" t="s">
        <v>93</v>
      </c>
      <c r="D118" s="41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56"/>
      <c r="B121" s="12"/>
      <c r="C121" s="67" t="s">
        <v>135</v>
      </c>
      <c r="D121" s="41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56"/>
      <c r="B123" s="12"/>
      <c r="C123" s="67" t="s">
        <v>137</v>
      </c>
      <c r="D123" s="41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33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327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333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333" t="s">
        <v>194</v>
      </c>
    </row>
    <row r="136" spans="1:7" ht="60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333" t="s">
        <v>194</v>
      </c>
    </row>
    <row r="138" spans="1:7" ht="192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333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333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333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333" t="s">
        <v>194</v>
      </c>
    </row>
    <row r="147" spans="1:7" ht="192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33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327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38"/>
    </row>
    <row r="152" spans="1:7" ht="30" x14ac:dyDescent="0.25">
      <c r="A152" s="56"/>
      <c r="B152" s="12"/>
      <c r="C152" s="67"/>
      <c r="D152" s="48" t="s">
        <v>147</v>
      </c>
      <c r="E152" s="24"/>
      <c r="F152" s="250"/>
      <c r="G152" s="344"/>
    </row>
    <row r="153" spans="1:7" x14ac:dyDescent="0.25">
      <c r="A153" s="258" t="s">
        <v>37</v>
      </c>
      <c r="B153" s="12"/>
      <c r="C153" s="18"/>
      <c r="D153" s="66" t="s">
        <v>148</v>
      </c>
      <c r="E153" s="24"/>
      <c r="F153" s="250"/>
      <c r="G153" s="344"/>
    </row>
    <row r="154" spans="1:7" ht="30" x14ac:dyDescent="0.25">
      <c r="A154" s="56"/>
      <c r="B154" s="12"/>
      <c r="C154" s="67">
        <v>1</v>
      </c>
      <c r="D154" s="48" t="s">
        <v>153</v>
      </c>
      <c r="E154" s="248">
        <v>2</v>
      </c>
      <c r="F154" s="250"/>
      <c r="G154" s="344" t="s">
        <v>218</v>
      </c>
    </row>
    <row r="155" spans="1:7" x14ac:dyDescent="0.25">
      <c r="A155" s="142"/>
      <c r="B155" s="13"/>
      <c r="C155" s="68">
        <v>2</v>
      </c>
      <c r="D155" s="49" t="s">
        <v>156</v>
      </c>
      <c r="E155" s="249">
        <v>2</v>
      </c>
      <c r="F155" s="251"/>
      <c r="G155" s="344" t="s">
        <v>243</v>
      </c>
    </row>
    <row r="156" spans="1:7" x14ac:dyDescent="0.25">
      <c r="A156" s="55" t="s">
        <v>38</v>
      </c>
      <c r="B156" s="14"/>
      <c r="C156" s="100"/>
      <c r="D156" s="69" t="s">
        <v>149</v>
      </c>
      <c r="E156" s="15"/>
      <c r="F156" s="223"/>
      <c r="G156" s="333"/>
    </row>
    <row r="157" spans="1:7" ht="30" x14ac:dyDescent="0.25">
      <c r="A157" s="56"/>
      <c r="B157" s="12"/>
      <c r="C157" s="67">
        <v>1</v>
      </c>
      <c r="D157" s="48" t="s">
        <v>150</v>
      </c>
      <c r="E157" s="248">
        <v>2</v>
      </c>
      <c r="F157" s="250"/>
      <c r="G157" s="344" t="s">
        <v>218</v>
      </c>
    </row>
    <row r="158" spans="1:7" x14ac:dyDescent="0.25">
      <c r="A158" s="142"/>
      <c r="B158" s="13"/>
      <c r="C158" s="68">
        <v>2</v>
      </c>
      <c r="D158" s="49" t="s">
        <v>156</v>
      </c>
      <c r="E158" s="249">
        <v>1</v>
      </c>
      <c r="F158" s="251"/>
      <c r="G158" s="344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333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332"/>
    </row>
    <row r="161" spans="1:7" x14ac:dyDescent="0.25">
      <c r="A161" s="56"/>
      <c r="B161" s="12"/>
      <c r="C161" s="67">
        <v>2</v>
      </c>
      <c r="D161" s="48" t="s">
        <v>242</v>
      </c>
      <c r="E161" s="248">
        <v>2</v>
      </c>
      <c r="F161" s="250"/>
      <c r="G161" s="344" t="s">
        <v>218</v>
      </c>
    </row>
    <row r="162" spans="1:7" x14ac:dyDescent="0.25">
      <c r="A162" s="142"/>
      <c r="B162" s="13"/>
      <c r="C162" s="68">
        <v>3</v>
      </c>
      <c r="D162" s="49" t="s">
        <v>183</v>
      </c>
      <c r="E162" s="249">
        <v>2</v>
      </c>
      <c r="F162" s="251"/>
      <c r="G162" s="344" t="s">
        <v>243</v>
      </c>
    </row>
    <row r="163" spans="1:7" x14ac:dyDescent="0.25">
      <c r="A163" s="55" t="s">
        <v>40</v>
      </c>
      <c r="B163" s="14"/>
      <c r="C163" s="100"/>
      <c r="D163" s="70" t="s">
        <v>152</v>
      </c>
      <c r="E163" s="15"/>
      <c r="F163" s="223"/>
      <c r="G163" s="333"/>
    </row>
    <row r="164" spans="1:7" ht="30" x14ac:dyDescent="0.25">
      <c r="A164" s="56"/>
      <c r="B164" s="12"/>
      <c r="C164" s="67">
        <v>1</v>
      </c>
      <c r="D164" s="48" t="s">
        <v>154</v>
      </c>
      <c r="E164" s="248">
        <v>2</v>
      </c>
      <c r="F164" s="250"/>
      <c r="G164" s="344" t="s">
        <v>218</v>
      </c>
    </row>
    <row r="165" spans="1:7" x14ac:dyDescent="0.25">
      <c r="A165" s="142"/>
      <c r="B165" s="13"/>
      <c r="C165" s="68">
        <v>2</v>
      </c>
      <c r="D165" s="49" t="s">
        <v>160</v>
      </c>
      <c r="E165" s="249">
        <v>2</v>
      </c>
      <c r="F165" s="251"/>
      <c r="G165" s="344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333"/>
    </row>
    <row r="167" spans="1:7" ht="30" x14ac:dyDescent="0.25">
      <c r="A167" s="56"/>
      <c r="B167" s="12"/>
      <c r="C167" s="67">
        <v>1</v>
      </c>
      <c r="D167" s="48" t="s">
        <v>244</v>
      </c>
      <c r="E167" s="248">
        <v>2</v>
      </c>
      <c r="F167" s="250"/>
      <c r="G167" s="344" t="s">
        <v>218</v>
      </c>
    </row>
    <row r="168" spans="1:7" x14ac:dyDescent="0.25">
      <c r="A168" s="158"/>
      <c r="B168" s="101"/>
      <c r="C168" s="68">
        <v>2</v>
      </c>
      <c r="D168" s="49" t="s">
        <v>156</v>
      </c>
      <c r="E168" s="249">
        <v>2</v>
      </c>
      <c r="F168" s="251"/>
      <c r="G168" s="344" t="s">
        <v>243</v>
      </c>
    </row>
    <row r="169" spans="1:7" x14ac:dyDescent="0.25">
      <c r="A169" s="291" t="s">
        <v>157</v>
      </c>
      <c r="B169" s="292"/>
      <c r="C169" s="293"/>
      <c r="D169" s="294" t="s">
        <v>159</v>
      </c>
      <c r="E169" s="295"/>
      <c r="F169" s="295"/>
      <c r="G169" s="345"/>
    </row>
    <row r="170" spans="1:7" ht="30" x14ac:dyDescent="0.25">
      <c r="A170" s="296"/>
      <c r="B170" s="297"/>
      <c r="C170" s="298">
        <v>1</v>
      </c>
      <c r="D170" s="299" t="s">
        <v>158</v>
      </c>
      <c r="E170" s="300">
        <v>2</v>
      </c>
      <c r="F170" s="300"/>
      <c r="G170" s="346" t="s">
        <v>218</v>
      </c>
    </row>
    <row r="171" spans="1:7" x14ac:dyDescent="0.25">
      <c r="A171" s="301"/>
      <c r="B171" s="302"/>
      <c r="C171" s="303">
        <v>2</v>
      </c>
      <c r="D171" s="304" t="s">
        <v>156</v>
      </c>
      <c r="E171" s="305">
        <v>2</v>
      </c>
      <c r="F171" s="305"/>
      <c r="G171" s="346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</f>
        <v>0</v>
      </c>
      <c r="G172" s="339"/>
    </row>
    <row r="173" spans="1:7" x14ac:dyDescent="0.25">
      <c r="A173" s="178"/>
      <c r="B173" s="179"/>
      <c r="C173" s="179"/>
      <c r="D173" s="180"/>
      <c r="E173" s="113"/>
      <c r="F173" s="238"/>
      <c r="G173" s="332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335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200"/>
  <sheetViews>
    <sheetView topLeftCell="A142" workbookViewId="0">
      <selection activeCell="J151" sqref="J148:J151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49.5703125" customWidth="1"/>
  </cols>
  <sheetData>
    <row r="4" spans="1:12" ht="16.149999999999999" customHeight="1" x14ac:dyDescent="0.25">
      <c r="A4" s="426" t="s">
        <v>216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49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ht="15.75" x14ac:dyDescent="0.25">
      <c r="A6" s="426" t="s">
        <v>215</v>
      </c>
      <c r="B6" s="426"/>
      <c r="C6" s="426"/>
      <c r="D6" s="426"/>
      <c r="E6" s="426"/>
      <c r="F6" s="426"/>
      <c r="G6" s="426"/>
      <c r="H6" s="103"/>
      <c r="I6" s="103"/>
      <c r="J6" s="103"/>
      <c r="K6" s="103"/>
      <c r="L6" s="103"/>
    </row>
    <row r="7" spans="1:12" x14ac:dyDescent="0.25">
      <c r="A7" s="439"/>
      <c r="B7" s="439"/>
      <c r="C7" s="439"/>
      <c r="D7" s="439"/>
      <c r="E7" s="439"/>
      <c r="F7" s="439"/>
      <c r="G7" s="439"/>
    </row>
    <row r="8" spans="1:12" ht="38.25" customHeight="1" x14ac:dyDescent="0.25">
      <c r="A8" s="429" t="s">
        <v>57</v>
      </c>
      <c r="B8" s="430"/>
      <c r="C8" s="431"/>
      <c r="D8" s="257" t="s">
        <v>2</v>
      </c>
      <c r="E8" s="50" t="s">
        <v>190</v>
      </c>
      <c r="F8" s="50" t="s">
        <v>178</v>
      </c>
      <c r="G8" s="51" t="s">
        <v>182</v>
      </c>
      <c r="H8" s="255"/>
      <c r="I8" s="255"/>
      <c r="J8" s="255"/>
      <c r="K8" s="255"/>
      <c r="L8" s="255"/>
    </row>
    <row r="9" spans="1:12" x14ac:dyDescent="0.25">
      <c r="A9" s="427" t="s">
        <v>1</v>
      </c>
      <c r="B9" s="428"/>
      <c r="C9" s="116"/>
      <c r="D9" s="117" t="s">
        <v>0</v>
      </c>
      <c r="E9" s="118"/>
      <c r="F9" s="119"/>
      <c r="G9" s="120"/>
    </row>
    <row r="10" spans="1:12" x14ac:dyDescent="0.25">
      <c r="A10" s="433" t="s">
        <v>4</v>
      </c>
      <c r="B10" s="434"/>
      <c r="C10" s="435"/>
      <c r="D10" s="259" t="s">
        <v>50</v>
      </c>
      <c r="E10" s="122"/>
      <c r="F10" s="123"/>
      <c r="G10" s="124"/>
    </row>
    <row r="11" spans="1:12" x14ac:dyDescent="0.25">
      <c r="A11" s="56"/>
      <c r="B11" s="30"/>
      <c r="C11" s="32">
        <v>1</v>
      </c>
      <c r="D11" s="121" t="s">
        <v>52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2</v>
      </c>
      <c r="D12" s="121" t="s">
        <v>54</v>
      </c>
      <c r="E12" s="125" t="s">
        <v>173</v>
      </c>
      <c r="F12" s="126" t="s">
        <v>173</v>
      </c>
      <c r="G12" s="171" t="s">
        <v>193</v>
      </c>
    </row>
    <row r="13" spans="1:12" x14ac:dyDescent="0.25">
      <c r="A13" s="56"/>
      <c r="B13" s="30"/>
      <c r="C13" s="32">
        <v>3</v>
      </c>
      <c r="D13" s="121" t="s">
        <v>53</v>
      </c>
      <c r="E13" s="127">
        <v>1</v>
      </c>
      <c r="F13" s="229"/>
      <c r="G13" s="124"/>
    </row>
    <row r="14" spans="1:12" x14ac:dyDescent="0.25">
      <c r="A14" s="56"/>
      <c r="B14" s="30"/>
      <c r="C14" s="32">
        <v>4</v>
      </c>
      <c r="D14" s="121" t="s">
        <v>55</v>
      </c>
      <c r="E14" s="127">
        <v>1</v>
      </c>
      <c r="F14" s="229"/>
      <c r="G14" s="124"/>
    </row>
    <row r="15" spans="1:12" x14ac:dyDescent="0.25">
      <c r="A15" s="142"/>
      <c r="B15" s="16"/>
      <c r="C15" s="21">
        <v>5</v>
      </c>
      <c r="D15" s="128" t="s">
        <v>56</v>
      </c>
      <c r="E15" s="129">
        <v>1</v>
      </c>
      <c r="F15" s="230"/>
      <c r="G15" s="124"/>
    </row>
    <row r="16" spans="1:12" x14ac:dyDescent="0.25">
      <c r="A16" s="258" t="s">
        <v>5</v>
      </c>
      <c r="B16" s="169"/>
      <c r="C16" s="170"/>
      <c r="D16" s="259" t="s">
        <v>51</v>
      </c>
      <c r="E16" s="130"/>
      <c r="F16" s="231"/>
      <c r="G16" s="124"/>
    </row>
    <row r="17" spans="1:7" x14ac:dyDescent="0.25">
      <c r="A17" s="142"/>
      <c r="B17" s="16"/>
      <c r="C17" s="21">
        <v>1</v>
      </c>
      <c r="D17" s="131" t="s">
        <v>174</v>
      </c>
      <c r="E17" s="43">
        <v>1</v>
      </c>
      <c r="F17" s="232"/>
      <c r="G17" s="124"/>
    </row>
    <row r="18" spans="1:7" x14ac:dyDescent="0.25">
      <c r="A18" s="258" t="s">
        <v>5</v>
      </c>
      <c r="B18" s="30"/>
      <c r="C18" s="32"/>
      <c r="D18" s="169" t="s">
        <v>175</v>
      </c>
      <c r="E18" s="130"/>
      <c r="F18" s="231"/>
      <c r="G18" s="124"/>
    </row>
    <row r="19" spans="1:7" ht="30" x14ac:dyDescent="0.25">
      <c r="A19" s="142"/>
      <c r="B19" s="16"/>
      <c r="C19" s="21">
        <v>1</v>
      </c>
      <c r="D19" s="131" t="s">
        <v>176</v>
      </c>
      <c r="E19" s="43">
        <v>1</v>
      </c>
      <c r="F19" s="232"/>
      <c r="G19" s="124"/>
    </row>
    <row r="20" spans="1:7" x14ac:dyDescent="0.25">
      <c r="A20" s="143"/>
      <c r="B20" s="132"/>
      <c r="C20" s="132"/>
      <c r="D20" s="133" t="s">
        <v>177</v>
      </c>
      <c r="E20" s="221">
        <f>E13+E14+E15+E17+E19</f>
        <v>5</v>
      </c>
      <c r="F20" s="233">
        <f>F13+F14+F15+F17+F19</f>
        <v>0</v>
      </c>
      <c r="G20" s="134"/>
    </row>
    <row r="21" spans="1:7" x14ac:dyDescent="0.25">
      <c r="A21" s="217"/>
      <c r="B21" s="218"/>
      <c r="C21" s="218"/>
      <c r="D21" s="219"/>
      <c r="E21" s="220"/>
      <c r="F21" s="220"/>
      <c r="G21" s="12"/>
    </row>
    <row r="22" spans="1:7" ht="25.5" x14ac:dyDescent="0.25">
      <c r="A22" s="436" t="s">
        <v>57</v>
      </c>
      <c r="B22" s="437"/>
      <c r="C22" s="438"/>
      <c r="D22" s="252" t="s">
        <v>2</v>
      </c>
      <c r="E22" s="52" t="s">
        <v>172</v>
      </c>
      <c r="F22" s="52" t="s">
        <v>178</v>
      </c>
      <c r="G22" s="51" t="s">
        <v>182</v>
      </c>
    </row>
    <row r="23" spans="1:7" x14ac:dyDescent="0.25">
      <c r="A23" s="148" t="s">
        <v>3</v>
      </c>
      <c r="B23" s="60"/>
      <c r="C23" s="61"/>
      <c r="D23" s="62" t="s">
        <v>6</v>
      </c>
      <c r="E23" s="38"/>
      <c r="F23" s="38"/>
      <c r="G23" s="63"/>
    </row>
    <row r="24" spans="1:7" ht="30" x14ac:dyDescent="0.25">
      <c r="A24" s="258" t="s">
        <v>43</v>
      </c>
      <c r="B24" s="12"/>
      <c r="C24" s="18"/>
      <c r="D24" s="29" t="s">
        <v>192</v>
      </c>
      <c r="E24" s="24"/>
      <c r="F24" s="250"/>
      <c r="G24" s="18"/>
    </row>
    <row r="25" spans="1:7" x14ac:dyDescent="0.25">
      <c r="A25" s="56"/>
      <c r="B25" s="12"/>
      <c r="C25" s="18">
        <v>1</v>
      </c>
      <c r="D25" s="12" t="s">
        <v>58</v>
      </c>
      <c r="E25" s="248">
        <v>1</v>
      </c>
      <c r="F25" s="250"/>
      <c r="G25" s="18"/>
    </row>
    <row r="26" spans="1:7" x14ac:dyDescent="0.25">
      <c r="A26" s="56"/>
      <c r="B26" s="12"/>
      <c r="C26" s="32">
        <v>2</v>
      </c>
      <c r="D26" s="29" t="s">
        <v>59</v>
      </c>
      <c r="E26" s="248">
        <v>1</v>
      </c>
      <c r="F26" s="250"/>
      <c r="G26" s="18"/>
    </row>
    <row r="27" spans="1:7" ht="45" x14ac:dyDescent="0.25">
      <c r="A27" s="142"/>
      <c r="B27" s="13"/>
      <c r="C27" s="21">
        <v>3</v>
      </c>
      <c r="D27" s="246" t="s">
        <v>60</v>
      </c>
      <c r="E27" s="249">
        <v>2</v>
      </c>
      <c r="F27" s="251"/>
      <c r="G27" s="244" t="s">
        <v>220</v>
      </c>
    </row>
    <row r="28" spans="1:7" x14ac:dyDescent="0.25">
      <c r="A28" s="55" t="s">
        <v>44</v>
      </c>
      <c r="B28" s="14"/>
      <c r="C28" s="20"/>
      <c r="D28" s="102" t="s">
        <v>7</v>
      </c>
      <c r="E28" s="42"/>
      <c r="F28" s="223"/>
      <c r="G28" s="20"/>
    </row>
    <row r="29" spans="1:7" ht="30" x14ac:dyDescent="0.25">
      <c r="A29" s="56"/>
      <c r="B29" s="12"/>
      <c r="C29" s="32">
        <v>1</v>
      </c>
      <c r="D29" s="29" t="s">
        <v>61</v>
      </c>
      <c r="E29" s="432">
        <v>2</v>
      </c>
      <c r="F29" s="420"/>
      <c r="G29" s="18"/>
    </row>
    <row r="30" spans="1:7" x14ac:dyDescent="0.25">
      <c r="A30" s="56"/>
      <c r="B30" s="12"/>
      <c r="C30" s="32">
        <v>2</v>
      </c>
      <c r="D30" s="29" t="s">
        <v>62</v>
      </c>
      <c r="E30" s="432"/>
      <c r="F30" s="420"/>
      <c r="G30" s="18"/>
    </row>
    <row r="31" spans="1:7" x14ac:dyDescent="0.25">
      <c r="A31" s="56"/>
      <c r="B31" s="12"/>
      <c r="C31" s="32">
        <v>3</v>
      </c>
      <c r="D31" s="29" t="s">
        <v>68</v>
      </c>
      <c r="E31" s="432"/>
      <c r="F31" s="420"/>
      <c r="G31" s="243" t="s">
        <v>218</v>
      </c>
    </row>
    <row r="32" spans="1:7" ht="30" x14ac:dyDescent="0.25">
      <c r="A32" s="56"/>
      <c r="B32" s="12"/>
      <c r="C32" s="32">
        <v>4</v>
      </c>
      <c r="D32" s="29" t="s">
        <v>64</v>
      </c>
      <c r="E32" s="432"/>
      <c r="F32" s="420"/>
      <c r="G32" s="243" t="s">
        <v>219</v>
      </c>
    </row>
    <row r="33" spans="1:7" x14ac:dyDescent="0.25">
      <c r="A33" s="56"/>
      <c r="B33" s="12"/>
      <c r="C33" s="32">
        <v>5</v>
      </c>
      <c r="D33" s="29" t="s">
        <v>63</v>
      </c>
      <c r="E33" s="432"/>
      <c r="F33" s="420"/>
      <c r="G33" s="18"/>
    </row>
    <row r="34" spans="1:7" x14ac:dyDescent="0.25">
      <c r="A34" s="142"/>
      <c r="B34" s="13"/>
      <c r="C34" s="21"/>
      <c r="D34" s="31" t="s">
        <v>69</v>
      </c>
      <c r="E34" s="39"/>
      <c r="F34" s="251"/>
      <c r="G34" s="19"/>
    </row>
    <row r="35" spans="1:7" x14ac:dyDescent="0.25">
      <c r="A35" s="55" t="s">
        <v>45</v>
      </c>
      <c r="B35" s="14"/>
      <c r="C35" s="20"/>
      <c r="D35" s="167" t="s">
        <v>8</v>
      </c>
      <c r="E35" s="42"/>
      <c r="F35" s="223"/>
      <c r="G35" s="20"/>
    </row>
    <row r="36" spans="1:7" ht="30" x14ac:dyDescent="0.25">
      <c r="A36" s="56"/>
      <c r="B36" s="12"/>
      <c r="C36" s="32">
        <v>1</v>
      </c>
      <c r="D36" s="33" t="s">
        <v>65</v>
      </c>
      <c r="E36" s="432">
        <v>2</v>
      </c>
      <c r="F36" s="420"/>
      <c r="G36" s="18"/>
    </row>
    <row r="37" spans="1:7" x14ac:dyDescent="0.25">
      <c r="A37" s="56"/>
      <c r="B37" s="12"/>
      <c r="C37" s="32">
        <v>2</v>
      </c>
      <c r="D37" s="33" t="s">
        <v>66</v>
      </c>
      <c r="E37" s="432"/>
      <c r="F37" s="420"/>
      <c r="G37" s="18"/>
    </row>
    <row r="38" spans="1:7" x14ac:dyDescent="0.25">
      <c r="A38" s="56"/>
      <c r="B38" s="12"/>
      <c r="C38" s="32">
        <v>3</v>
      </c>
      <c r="D38" s="33" t="s">
        <v>67</v>
      </c>
      <c r="E38" s="432"/>
      <c r="F38" s="420"/>
      <c r="G38" s="243" t="s">
        <v>218</v>
      </c>
    </row>
    <row r="39" spans="1:7" x14ac:dyDescent="0.25">
      <c r="A39" s="56"/>
      <c r="B39" s="12"/>
      <c r="C39" s="32">
        <v>4</v>
      </c>
      <c r="D39" s="33" t="s">
        <v>68</v>
      </c>
      <c r="E39" s="432"/>
      <c r="F39" s="420"/>
      <c r="G39" s="243" t="s">
        <v>219</v>
      </c>
    </row>
    <row r="40" spans="1:7" ht="30" x14ac:dyDescent="0.25">
      <c r="A40" s="56"/>
      <c r="B40" s="12"/>
      <c r="C40" s="32">
        <v>5</v>
      </c>
      <c r="D40" s="33" t="s">
        <v>71</v>
      </c>
      <c r="E40" s="432"/>
      <c r="F40" s="420"/>
      <c r="G40" s="18"/>
    </row>
    <row r="41" spans="1:7" x14ac:dyDescent="0.25">
      <c r="A41" s="142"/>
      <c r="B41" s="13"/>
      <c r="C41" s="19"/>
      <c r="D41" s="34" t="s">
        <v>70</v>
      </c>
      <c r="E41" s="39"/>
      <c r="F41" s="251"/>
      <c r="G41" s="19"/>
    </row>
    <row r="42" spans="1:7" x14ac:dyDescent="0.25">
      <c r="A42" s="55" t="s">
        <v>46</v>
      </c>
      <c r="B42" s="14"/>
      <c r="C42" s="20"/>
      <c r="D42" s="167" t="s">
        <v>72</v>
      </c>
      <c r="E42" s="42"/>
      <c r="F42" s="223"/>
      <c r="G42" s="20"/>
    </row>
    <row r="43" spans="1:7" x14ac:dyDescent="0.25">
      <c r="A43" s="56"/>
      <c r="B43" s="12"/>
      <c r="C43" s="18">
        <v>1</v>
      </c>
      <c r="D43" s="35" t="s">
        <v>74</v>
      </c>
      <c r="E43" s="432">
        <v>2</v>
      </c>
      <c r="F43" s="420"/>
      <c r="G43" s="18"/>
    </row>
    <row r="44" spans="1:7" x14ac:dyDescent="0.25">
      <c r="A44" s="56"/>
      <c r="B44" s="12"/>
      <c r="C44" s="18">
        <v>2</v>
      </c>
      <c r="D44" s="35" t="s">
        <v>79</v>
      </c>
      <c r="E44" s="432"/>
      <c r="F44" s="420"/>
      <c r="G44" s="18"/>
    </row>
    <row r="45" spans="1:7" x14ac:dyDescent="0.25">
      <c r="A45" s="56"/>
      <c r="B45" s="12"/>
      <c r="C45" s="18">
        <v>3</v>
      </c>
      <c r="D45" s="35" t="s">
        <v>78</v>
      </c>
      <c r="E45" s="432"/>
      <c r="F45" s="420"/>
      <c r="G45" s="18"/>
    </row>
    <row r="46" spans="1:7" x14ac:dyDescent="0.25">
      <c r="A46" s="56"/>
      <c r="B46" s="12"/>
      <c r="C46" s="18">
        <v>4</v>
      </c>
      <c r="D46" s="35" t="s">
        <v>77</v>
      </c>
      <c r="E46" s="432"/>
      <c r="F46" s="420"/>
      <c r="G46" s="243" t="s">
        <v>218</v>
      </c>
    </row>
    <row r="47" spans="1:7" x14ac:dyDescent="0.25">
      <c r="A47" s="56"/>
      <c r="B47" s="12"/>
      <c r="C47" s="18">
        <v>5</v>
      </c>
      <c r="D47" s="35" t="s">
        <v>80</v>
      </c>
      <c r="E47" s="432"/>
      <c r="F47" s="420"/>
      <c r="G47" s="243" t="s">
        <v>219</v>
      </c>
    </row>
    <row r="48" spans="1:7" x14ac:dyDescent="0.25">
      <c r="A48" s="56"/>
      <c r="B48" s="12"/>
      <c r="C48" s="18">
        <v>6</v>
      </c>
      <c r="D48" s="35" t="s">
        <v>75</v>
      </c>
      <c r="E48" s="432"/>
      <c r="F48" s="420"/>
      <c r="G48" s="18"/>
    </row>
    <row r="49" spans="1:7" x14ac:dyDescent="0.25">
      <c r="A49" s="56"/>
      <c r="B49" s="12"/>
      <c r="C49" s="18">
        <v>7</v>
      </c>
      <c r="D49" s="35" t="s">
        <v>73</v>
      </c>
      <c r="E49" s="432"/>
      <c r="F49" s="420"/>
      <c r="G49" s="18"/>
    </row>
    <row r="50" spans="1:7" x14ac:dyDescent="0.25">
      <c r="A50" s="142"/>
      <c r="B50" s="13"/>
      <c r="C50" s="19">
        <v>8</v>
      </c>
      <c r="D50" s="35" t="s">
        <v>76</v>
      </c>
      <c r="E50" s="440"/>
      <c r="F50" s="421"/>
      <c r="G50" s="19"/>
    </row>
    <row r="51" spans="1:7" x14ac:dyDescent="0.25">
      <c r="A51" s="55" t="s">
        <v>47</v>
      </c>
      <c r="B51" s="14"/>
      <c r="C51" s="14"/>
      <c r="D51" s="69" t="s">
        <v>86</v>
      </c>
      <c r="E51" s="44"/>
      <c r="F51" s="227"/>
      <c r="G51" s="40"/>
    </row>
    <row r="52" spans="1:7" x14ac:dyDescent="0.25">
      <c r="A52" s="56"/>
      <c r="B52" s="12"/>
      <c r="C52" s="12">
        <v>1</v>
      </c>
      <c r="D52" s="41" t="s">
        <v>81</v>
      </c>
      <c r="E52" s="45">
        <v>1</v>
      </c>
      <c r="F52" s="222"/>
      <c r="G52" s="41"/>
    </row>
    <row r="53" spans="1:7" x14ac:dyDescent="0.25">
      <c r="A53" s="56"/>
      <c r="B53" s="12"/>
      <c r="C53" s="12">
        <v>2</v>
      </c>
      <c r="D53" s="41" t="s">
        <v>82</v>
      </c>
      <c r="E53" s="45">
        <v>1</v>
      </c>
      <c r="F53" s="222"/>
      <c r="G53" s="41"/>
    </row>
    <row r="54" spans="1:7" x14ac:dyDescent="0.25">
      <c r="A54" s="56"/>
      <c r="B54" s="12"/>
      <c r="C54" s="12">
        <v>3</v>
      </c>
      <c r="D54" s="41" t="s">
        <v>83</v>
      </c>
      <c r="E54" s="46">
        <v>1</v>
      </c>
      <c r="F54" s="222"/>
      <c r="G54" s="41"/>
    </row>
    <row r="55" spans="1:7" x14ac:dyDescent="0.25">
      <c r="A55" s="56"/>
      <c r="B55" s="12"/>
      <c r="C55" s="12">
        <v>4</v>
      </c>
      <c r="D55" s="41" t="s">
        <v>84</v>
      </c>
      <c r="E55" s="46">
        <v>1</v>
      </c>
      <c r="F55" s="222"/>
      <c r="G55" s="41"/>
    </row>
    <row r="56" spans="1:7" ht="30" x14ac:dyDescent="0.25">
      <c r="A56" s="56"/>
      <c r="B56" s="12"/>
      <c r="C56" s="260">
        <v>5</v>
      </c>
      <c r="D56" s="48" t="s">
        <v>246</v>
      </c>
      <c r="E56" s="432">
        <v>1</v>
      </c>
      <c r="F56" s="420"/>
      <c r="G56" s="41"/>
    </row>
    <row r="57" spans="1:7" x14ac:dyDescent="0.25">
      <c r="A57" s="142"/>
      <c r="B57" s="13"/>
      <c r="C57" s="16">
        <v>6</v>
      </c>
      <c r="D57" s="49" t="s">
        <v>85</v>
      </c>
      <c r="E57" s="440"/>
      <c r="F57" s="421"/>
      <c r="G57" s="41"/>
    </row>
    <row r="58" spans="1:7" x14ac:dyDescent="0.25">
      <c r="A58" s="143"/>
      <c r="B58" s="22"/>
      <c r="C58" s="36"/>
      <c r="D58" s="47" t="s">
        <v>180</v>
      </c>
      <c r="E58" s="37">
        <f>E25+E26+E27+E29+E36+E43+E52+E53+E54+E55+E56</f>
        <v>15</v>
      </c>
      <c r="F58" s="234">
        <f>F25+F26+F27+F29+F36+F43+F52+F53+F54+F55+F56</f>
        <v>0</v>
      </c>
      <c r="G58" s="26"/>
    </row>
    <row r="59" spans="1:7" x14ac:dyDescent="0.25">
      <c r="D59" s="2"/>
      <c r="E59" s="7"/>
      <c r="F59" s="1"/>
    </row>
    <row r="60" spans="1:7" ht="25.5" x14ac:dyDescent="0.25">
      <c r="A60" s="436" t="s">
        <v>57</v>
      </c>
      <c r="B60" s="437"/>
      <c r="C60" s="438"/>
      <c r="D60" s="252" t="s">
        <v>2</v>
      </c>
      <c r="E60" s="52" t="s">
        <v>172</v>
      </c>
      <c r="F60" s="52" t="s">
        <v>178</v>
      </c>
      <c r="G60" s="51" t="s">
        <v>182</v>
      </c>
    </row>
    <row r="61" spans="1:7" x14ac:dyDescent="0.25">
      <c r="A61" s="256" t="s">
        <v>9</v>
      </c>
      <c r="B61" s="28"/>
      <c r="C61" s="63"/>
      <c r="D61" s="65" t="s">
        <v>21</v>
      </c>
      <c r="E61" s="38"/>
      <c r="F61" s="38"/>
      <c r="G61" s="38"/>
    </row>
    <row r="62" spans="1:7" ht="30" x14ac:dyDescent="0.25">
      <c r="A62" s="258" t="s">
        <v>10</v>
      </c>
      <c r="B62" s="164"/>
      <c r="C62" s="165"/>
      <c r="D62" s="166" t="s">
        <v>191</v>
      </c>
      <c r="E62" s="24"/>
      <c r="F62" s="93"/>
      <c r="G62" s="27"/>
    </row>
    <row r="63" spans="1:7" ht="15.75" x14ac:dyDescent="0.25">
      <c r="A63" s="56"/>
      <c r="B63" s="12"/>
      <c r="C63" s="18">
        <v>1</v>
      </c>
      <c r="D63" s="66" t="s">
        <v>11</v>
      </c>
      <c r="E63" s="445">
        <v>1</v>
      </c>
      <c r="F63" s="420"/>
      <c r="G63" s="319" t="s">
        <v>221</v>
      </c>
    </row>
    <row r="64" spans="1:7" ht="15.75" x14ac:dyDescent="0.25">
      <c r="A64" s="56"/>
      <c r="B64" s="12"/>
      <c r="C64" s="57" t="s">
        <v>91</v>
      </c>
      <c r="D64" s="41" t="s">
        <v>87</v>
      </c>
      <c r="E64" s="445"/>
      <c r="F64" s="420"/>
      <c r="G64" s="319" t="s">
        <v>222</v>
      </c>
    </row>
    <row r="65" spans="1:7" ht="15.75" x14ac:dyDescent="0.25">
      <c r="A65" s="56"/>
      <c r="B65" s="12"/>
      <c r="C65" s="57" t="s">
        <v>92</v>
      </c>
      <c r="D65" s="41" t="s">
        <v>88</v>
      </c>
      <c r="E65" s="445"/>
      <c r="F65" s="420"/>
      <c r="G65" s="319" t="s">
        <v>223</v>
      </c>
    </row>
    <row r="66" spans="1:7" ht="15.75" x14ac:dyDescent="0.25">
      <c r="A66" s="56"/>
      <c r="B66" s="12"/>
      <c r="C66" s="57" t="s">
        <v>93</v>
      </c>
      <c r="D66" s="41" t="s">
        <v>89</v>
      </c>
      <c r="E66" s="445"/>
      <c r="F66" s="420"/>
      <c r="G66" s="319" t="s">
        <v>224</v>
      </c>
    </row>
    <row r="67" spans="1:7" ht="15.75" x14ac:dyDescent="0.25">
      <c r="A67" s="56"/>
      <c r="B67" s="12"/>
      <c r="C67" s="57" t="s">
        <v>94</v>
      </c>
      <c r="D67" s="41" t="s">
        <v>90</v>
      </c>
      <c r="E67" s="445"/>
      <c r="F67" s="420"/>
      <c r="G67" s="319" t="s">
        <v>225</v>
      </c>
    </row>
    <row r="68" spans="1:7" x14ac:dyDescent="0.25">
      <c r="A68" s="142"/>
      <c r="B68" s="13" t="s">
        <v>10</v>
      </c>
      <c r="C68" s="58" t="s">
        <v>95</v>
      </c>
      <c r="D68" s="9" t="s">
        <v>96</v>
      </c>
      <c r="E68" s="446"/>
      <c r="F68" s="421"/>
      <c r="G68" s="26"/>
    </row>
    <row r="69" spans="1:7" x14ac:dyDescent="0.25">
      <c r="A69" s="149"/>
      <c r="B69" s="14"/>
      <c r="C69" s="20">
        <v>2</v>
      </c>
      <c r="D69" s="69" t="s">
        <v>12</v>
      </c>
      <c r="E69" s="38"/>
      <c r="F69" s="104"/>
      <c r="G69" s="40"/>
    </row>
    <row r="70" spans="1:7" ht="30" x14ac:dyDescent="0.25">
      <c r="A70" s="56"/>
      <c r="B70" s="12"/>
      <c r="C70" s="67" t="s">
        <v>91</v>
      </c>
      <c r="D70" s="247" t="s">
        <v>97</v>
      </c>
      <c r="E70" s="432">
        <v>1</v>
      </c>
      <c r="F70" s="420"/>
      <c r="G70" s="41"/>
    </row>
    <row r="71" spans="1:7" x14ac:dyDescent="0.25">
      <c r="A71" s="56"/>
      <c r="B71" s="12"/>
      <c r="C71" s="67" t="s">
        <v>92</v>
      </c>
      <c r="D71" s="41" t="s">
        <v>98</v>
      </c>
      <c r="E71" s="432"/>
      <c r="F71" s="420"/>
      <c r="G71" s="41"/>
    </row>
    <row r="72" spans="1:7" ht="30" x14ac:dyDescent="0.25">
      <c r="A72" s="56"/>
      <c r="B72" s="12"/>
      <c r="C72" s="67" t="s">
        <v>93</v>
      </c>
      <c r="D72" s="48" t="s">
        <v>99</v>
      </c>
      <c r="E72" s="432"/>
      <c r="F72" s="420"/>
      <c r="G72" s="41"/>
    </row>
    <row r="73" spans="1:7" ht="15.75" x14ac:dyDescent="0.25">
      <c r="A73" s="56"/>
      <c r="B73" s="12"/>
      <c r="C73" s="67" t="s">
        <v>94</v>
      </c>
      <c r="D73" s="247" t="s">
        <v>100</v>
      </c>
      <c r="E73" s="432"/>
      <c r="F73" s="420"/>
      <c r="G73" s="319" t="s">
        <v>226</v>
      </c>
    </row>
    <row r="74" spans="1:7" ht="15.75" x14ac:dyDescent="0.25">
      <c r="A74" s="56"/>
      <c r="B74" s="12"/>
      <c r="C74" s="67"/>
      <c r="D74" s="48" t="s">
        <v>101</v>
      </c>
      <c r="E74" s="432"/>
      <c r="F74" s="420"/>
      <c r="G74" s="319" t="s">
        <v>227</v>
      </c>
    </row>
    <row r="75" spans="1:7" ht="15.75" x14ac:dyDescent="0.25">
      <c r="A75" s="56"/>
      <c r="B75" s="12"/>
      <c r="C75" s="67"/>
      <c r="D75" s="48" t="s">
        <v>102</v>
      </c>
      <c r="E75" s="432"/>
      <c r="F75" s="420"/>
      <c r="G75" s="319" t="s">
        <v>228</v>
      </c>
    </row>
    <row r="76" spans="1:7" ht="15.75" x14ac:dyDescent="0.25">
      <c r="A76" s="56"/>
      <c r="B76" s="12"/>
      <c r="C76" s="67"/>
      <c r="D76" s="48" t="s">
        <v>103</v>
      </c>
      <c r="E76" s="432"/>
      <c r="F76" s="420"/>
      <c r="G76" s="319" t="s">
        <v>229</v>
      </c>
    </row>
    <row r="77" spans="1:7" x14ac:dyDescent="0.25">
      <c r="A77" s="56"/>
      <c r="B77" s="12"/>
      <c r="C77" s="67"/>
      <c r="D77" s="247" t="s">
        <v>104</v>
      </c>
      <c r="E77" s="432"/>
      <c r="F77" s="420"/>
      <c r="G77" s="41"/>
    </row>
    <row r="78" spans="1:7" x14ac:dyDescent="0.25">
      <c r="A78" s="142"/>
      <c r="B78" s="13"/>
      <c r="C78" s="68"/>
      <c r="D78" s="49" t="s">
        <v>105</v>
      </c>
      <c r="E78" s="440"/>
      <c r="F78" s="421"/>
      <c r="G78" s="9"/>
    </row>
    <row r="79" spans="1:7" x14ac:dyDescent="0.25">
      <c r="A79" s="261"/>
      <c r="B79" s="262"/>
      <c r="C79" s="263">
        <v>3</v>
      </c>
      <c r="D79" s="264" t="s">
        <v>13</v>
      </c>
      <c r="E79" s="265"/>
      <c r="F79" s="266"/>
      <c r="G79" s="265"/>
    </row>
    <row r="80" spans="1:7" ht="15.75" x14ac:dyDescent="0.25">
      <c r="A80" s="267"/>
      <c r="B80" s="268"/>
      <c r="C80" s="269" t="s">
        <v>91</v>
      </c>
      <c r="D80" s="270" t="s">
        <v>106</v>
      </c>
      <c r="E80" s="447">
        <v>1</v>
      </c>
      <c r="F80" s="449"/>
      <c r="G80" s="320" t="s">
        <v>226</v>
      </c>
    </row>
    <row r="81" spans="1:8" ht="15.75" x14ac:dyDescent="0.25">
      <c r="A81" s="267"/>
      <c r="B81" s="268"/>
      <c r="C81" s="269" t="s">
        <v>92</v>
      </c>
      <c r="D81" s="270" t="s">
        <v>107</v>
      </c>
      <c r="E81" s="447"/>
      <c r="F81" s="449"/>
      <c r="G81" s="320" t="s">
        <v>227</v>
      </c>
    </row>
    <row r="82" spans="1:8" ht="15.75" x14ac:dyDescent="0.25">
      <c r="A82" s="267"/>
      <c r="B82" s="268"/>
      <c r="C82" s="269" t="s">
        <v>93</v>
      </c>
      <c r="D82" s="270" t="s">
        <v>108</v>
      </c>
      <c r="E82" s="447"/>
      <c r="F82" s="449"/>
      <c r="G82" s="320" t="s">
        <v>228</v>
      </c>
    </row>
    <row r="83" spans="1:8" ht="15.75" x14ac:dyDescent="0.25">
      <c r="A83" s="271"/>
      <c r="B83" s="272"/>
      <c r="C83" s="273" t="s">
        <v>94</v>
      </c>
      <c r="D83" s="274" t="s">
        <v>109</v>
      </c>
      <c r="E83" s="448"/>
      <c r="F83" s="450"/>
      <c r="G83" s="320" t="s">
        <v>229</v>
      </c>
    </row>
    <row r="84" spans="1:8" x14ac:dyDescent="0.25">
      <c r="A84" s="261"/>
      <c r="B84" s="262"/>
      <c r="C84" s="263">
        <v>4</v>
      </c>
      <c r="D84" s="282" t="s">
        <v>110</v>
      </c>
      <c r="E84" s="265"/>
      <c r="F84" s="266"/>
      <c r="G84" s="265"/>
    </row>
    <row r="85" spans="1:8" ht="15.75" x14ac:dyDescent="0.25">
      <c r="A85" s="267"/>
      <c r="B85" s="268"/>
      <c r="C85" s="269" t="s">
        <v>91</v>
      </c>
      <c r="D85" s="270" t="s">
        <v>111</v>
      </c>
      <c r="E85" s="447">
        <v>1</v>
      </c>
      <c r="F85" s="449"/>
      <c r="G85" s="320" t="s">
        <v>230</v>
      </c>
    </row>
    <row r="86" spans="1:8" ht="15.75" x14ac:dyDescent="0.25">
      <c r="A86" s="271"/>
      <c r="B86" s="272"/>
      <c r="C86" s="273" t="s">
        <v>92</v>
      </c>
      <c r="D86" s="274" t="s">
        <v>112</v>
      </c>
      <c r="E86" s="448"/>
      <c r="F86" s="450"/>
      <c r="G86" s="320" t="s">
        <v>231</v>
      </c>
    </row>
    <row r="87" spans="1:8" x14ac:dyDescent="0.25">
      <c r="A87" s="261"/>
      <c r="B87" s="262"/>
      <c r="C87" s="263">
        <v>5</v>
      </c>
      <c r="D87" s="264" t="s">
        <v>115</v>
      </c>
      <c r="E87" s="265"/>
      <c r="F87" s="266"/>
      <c r="G87" s="265"/>
    </row>
    <row r="88" spans="1:8" ht="15.75" x14ac:dyDescent="0.25">
      <c r="A88" s="267"/>
      <c r="B88" s="268"/>
      <c r="C88" s="269" t="s">
        <v>91</v>
      </c>
      <c r="D88" s="270" t="s">
        <v>113</v>
      </c>
      <c r="E88" s="447">
        <v>1</v>
      </c>
      <c r="F88" s="449"/>
      <c r="G88" s="320" t="s">
        <v>230</v>
      </c>
    </row>
    <row r="89" spans="1:8" ht="15.75" x14ac:dyDescent="0.25">
      <c r="A89" s="271"/>
      <c r="B89" s="272"/>
      <c r="C89" s="273" t="s">
        <v>92</v>
      </c>
      <c r="D89" s="274" t="s">
        <v>114</v>
      </c>
      <c r="E89" s="448"/>
      <c r="F89" s="450"/>
      <c r="G89" s="321" t="s">
        <v>231</v>
      </c>
    </row>
    <row r="90" spans="1:8" x14ac:dyDescent="0.25">
      <c r="A90" s="149"/>
      <c r="B90" s="14"/>
      <c r="C90" s="20">
        <v>6</v>
      </c>
      <c r="D90" s="69" t="s">
        <v>14</v>
      </c>
      <c r="E90" s="38"/>
      <c r="F90" s="104"/>
      <c r="G90" s="40"/>
    </row>
    <row r="91" spans="1:8" ht="30" x14ac:dyDescent="0.25">
      <c r="A91" s="56"/>
      <c r="B91" s="12"/>
      <c r="C91" s="67" t="s">
        <v>91</v>
      </c>
      <c r="D91" s="48" t="s">
        <v>116</v>
      </c>
      <c r="E91" s="432">
        <v>1</v>
      </c>
      <c r="F91" s="420"/>
      <c r="G91" s="319" t="s">
        <v>230</v>
      </c>
    </row>
    <row r="92" spans="1:8" ht="15.75" x14ac:dyDescent="0.25">
      <c r="A92" s="142"/>
      <c r="B92" s="13"/>
      <c r="C92" s="68" t="s">
        <v>92</v>
      </c>
      <c r="D92" s="49" t="s">
        <v>117</v>
      </c>
      <c r="E92" s="440"/>
      <c r="F92" s="421"/>
      <c r="G92" s="319" t="s">
        <v>231</v>
      </c>
    </row>
    <row r="93" spans="1:8" x14ac:dyDescent="0.25">
      <c r="A93" s="275" t="s">
        <v>17</v>
      </c>
      <c r="B93" s="276"/>
      <c r="C93" s="277"/>
      <c r="D93" s="264" t="s">
        <v>15</v>
      </c>
      <c r="E93" s="265"/>
      <c r="F93" s="266"/>
      <c r="G93" s="265"/>
      <c r="H93" s="318"/>
    </row>
    <row r="94" spans="1:8" ht="15.75" x14ac:dyDescent="0.25">
      <c r="A94" s="267"/>
      <c r="B94" s="268"/>
      <c r="C94" s="278">
        <v>1</v>
      </c>
      <c r="D94" s="270" t="s">
        <v>118</v>
      </c>
      <c r="E94" s="447">
        <v>1</v>
      </c>
      <c r="F94" s="449"/>
      <c r="G94" s="320" t="s">
        <v>232</v>
      </c>
      <c r="H94" s="318"/>
    </row>
    <row r="95" spans="1:8" ht="30" x14ac:dyDescent="0.25">
      <c r="A95" s="267"/>
      <c r="B95" s="268"/>
      <c r="C95" s="278">
        <v>2</v>
      </c>
      <c r="D95" s="270" t="s">
        <v>119</v>
      </c>
      <c r="E95" s="447"/>
      <c r="F95" s="449"/>
      <c r="G95" s="320" t="s">
        <v>233</v>
      </c>
      <c r="H95" s="318"/>
    </row>
    <row r="96" spans="1:8" ht="30" x14ac:dyDescent="0.25">
      <c r="A96" s="271"/>
      <c r="B96" s="272"/>
      <c r="C96" s="279">
        <v>3</v>
      </c>
      <c r="D96" s="274" t="s">
        <v>120</v>
      </c>
      <c r="E96" s="448"/>
      <c r="F96" s="450"/>
      <c r="G96" s="321" t="s">
        <v>234</v>
      </c>
      <c r="H96" s="318"/>
    </row>
    <row r="97" spans="1:7" x14ac:dyDescent="0.25">
      <c r="A97" s="55" t="s">
        <v>18</v>
      </c>
      <c r="B97" s="102"/>
      <c r="C97" s="161"/>
      <c r="D97" s="69" t="s">
        <v>121</v>
      </c>
      <c r="E97" s="38"/>
      <c r="F97" s="104"/>
      <c r="G97" s="40"/>
    </row>
    <row r="98" spans="1:7" ht="30" x14ac:dyDescent="0.25">
      <c r="A98" s="144"/>
      <c r="B98" s="12"/>
      <c r="C98" s="67">
        <v>1</v>
      </c>
      <c r="D98" s="48" t="s">
        <v>122</v>
      </c>
      <c r="E98" s="432">
        <v>1</v>
      </c>
      <c r="F98" s="420"/>
      <c r="G98" s="319" t="s">
        <v>226</v>
      </c>
    </row>
    <row r="99" spans="1:7" ht="15.75" x14ac:dyDescent="0.25">
      <c r="A99" s="144"/>
      <c r="B99" s="12"/>
      <c r="C99" s="67">
        <v>2</v>
      </c>
      <c r="D99" s="48" t="s">
        <v>123</v>
      </c>
      <c r="E99" s="432"/>
      <c r="F99" s="420"/>
      <c r="G99" s="319" t="s">
        <v>227</v>
      </c>
    </row>
    <row r="100" spans="1:7" ht="15.75" x14ac:dyDescent="0.25">
      <c r="A100" s="144"/>
      <c r="B100" s="12"/>
      <c r="C100" s="67">
        <v>3</v>
      </c>
      <c r="D100" s="48" t="s">
        <v>124</v>
      </c>
      <c r="E100" s="432"/>
      <c r="F100" s="420"/>
      <c r="G100" s="319" t="s">
        <v>228</v>
      </c>
    </row>
    <row r="101" spans="1:7" ht="30" x14ac:dyDescent="0.25">
      <c r="A101" s="145"/>
      <c r="B101" s="13"/>
      <c r="C101" s="68">
        <v>4</v>
      </c>
      <c r="D101" s="49" t="s">
        <v>125</v>
      </c>
      <c r="E101" s="440"/>
      <c r="F101" s="421"/>
      <c r="G101" s="319" t="s">
        <v>229</v>
      </c>
    </row>
    <row r="102" spans="1:7" x14ac:dyDescent="0.25">
      <c r="A102" s="55" t="s">
        <v>126</v>
      </c>
      <c r="B102" s="102"/>
      <c r="C102" s="161"/>
      <c r="D102" s="69" t="s">
        <v>16</v>
      </c>
      <c r="E102" s="38"/>
      <c r="F102" s="104"/>
      <c r="G102" s="40"/>
    </row>
    <row r="103" spans="1:7" ht="30" x14ac:dyDescent="0.25">
      <c r="A103" s="56"/>
      <c r="B103" s="12"/>
      <c r="C103" s="67">
        <v>1</v>
      </c>
      <c r="D103" s="48" t="s">
        <v>127</v>
      </c>
      <c r="E103" s="432">
        <v>1</v>
      </c>
      <c r="F103" s="420"/>
      <c r="G103" s="319" t="s">
        <v>235</v>
      </c>
    </row>
    <row r="104" spans="1:7" ht="15.75" x14ac:dyDescent="0.25">
      <c r="A104" s="56"/>
      <c r="B104" s="12"/>
      <c r="C104" s="67">
        <v>2</v>
      </c>
      <c r="D104" s="48" t="s">
        <v>128</v>
      </c>
      <c r="E104" s="432"/>
      <c r="F104" s="420"/>
      <c r="G104" s="319" t="s">
        <v>231</v>
      </c>
    </row>
    <row r="105" spans="1:7" ht="39" x14ac:dyDescent="0.25">
      <c r="A105" s="142"/>
      <c r="B105" s="13"/>
      <c r="C105" s="19"/>
      <c r="D105" s="73" t="s">
        <v>129</v>
      </c>
      <c r="E105" s="10"/>
      <c r="F105" s="94"/>
      <c r="G105" s="9"/>
    </row>
    <row r="106" spans="1:7" x14ac:dyDescent="0.25">
      <c r="A106" s="55" t="s">
        <v>130</v>
      </c>
      <c r="B106" s="102" t="s">
        <v>18</v>
      </c>
      <c r="C106" s="161"/>
      <c r="D106" s="69" t="s">
        <v>20</v>
      </c>
      <c r="E106" s="38"/>
      <c r="F106" s="105"/>
      <c r="G106" s="40"/>
    </row>
    <row r="107" spans="1:7" ht="30" x14ac:dyDescent="0.25">
      <c r="A107" s="144"/>
      <c r="B107" s="12"/>
      <c r="C107" s="32">
        <v>1</v>
      </c>
      <c r="D107" s="74" t="s">
        <v>131</v>
      </c>
      <c r="E107" s="432">
        <v>1</v>
      </c>
      <c r="F107" s="420"/>
      <c r="G107" s="319" t="s">
        <v>235</v>
      </c>
    </row>
    <row r="108" spans="1:7" ht="15.75" x14ac:dyDescent="0.25">
      <c r="A108" s="145"/>
      <c r="B108" s="13"/>
      <c r="C108" s="68">
        <v>2</v>
      </c>
      <c r="D108" s="75" t="s">
        <v>132</v>
      </c>
      <c r="E108" s="440"/>
      <c r="F108" s="421"/>
      <c r="G108" s="319" t="s">
        <v>231</v>
      </c>
    </row>
    <row r="109" spans="1:7" x14ac:dyDescent="0.25">
      <c r="A109" s="146"/>
      <c r="B109" s="22"/>
      <c r="C109" s="36"/>
      <c r="D109" s="23" t="s">
        <v>180</v>
      </c>
      <c r="E109" s="37">
        <f>E63+E70+E80+E85+E88+E91+E94+E98+E103+E107</f>
        <v>10</v>
      </c>
      <c r="F109" s="235">
        <f>F63+F70+F80+F85+F88+F91+F94+F98+F103+F107</f>
        <v>0</v>
      </c>
      <c r="G109" s="26"/>
    </row>
    <row r="110" spans="1:7" x14ac:dyDescent="0.25">
      <c r="A110" s="147"/>
      <c r="D110" s="2"/>
      <c r="E110" s="59"/>
      <c r="G110" s="18"/>
    </row>
    <row r="111" spans="1:7" ht="25.5" x14ac:dyDescent="0.25">
      <c r="A111" s="436" t="s">
        <v>57</v>
      </c>
      <c r="B111" s="437"/>
      <c r="C111" s="438"/>
      <c r="D111" s="252" t="s">
        <v>2</v>
      </c>
      <c r="E111" s="52" t="s">
        <v>172</v>
      </c>
      <c r="F111" s="52" t="s">
        <v>178</v>
      </c>
      <c r="G111" s="51" t="s">
        <v>182</v>
      </c>
    </row>
    <row r="112" spans="1:7" x14ac:dyDescent="0.25">
      <c r="A112" s="256" t="s">
        <v>19</v>
      </c>
      <c r="B112" s="77"/>
      <c r="C112" s="78"/>
      <c r="D112" s="79" t="s">
        <v>22</v>
      </c>
      <c r="E112" s="38"/>
      <c r="F112" s="38"/>
      <c r="G112" s="38"/>
    </row>
    <row r="113" spans="1:7" x14ac:dyDescent="0.25">
      <c r="A113" s="258" t="s">
        <v>23</v>
      </c>
      <c r="B113" s="162"/>
      <c r="C113" s="163"/>
      <c r="D113" s="66" t="s">
        <v>24</v>
      </c>
      <c r="E113" s="24"/>
      <c r="F113" s="250"/>
      <c r="G113" s="41"/>
    </row>
    <row r="114" spans="1:7" x14ac:dyDescent="0.25">
      <c r="A114" s="142"/>
      <c r="B114" s="13"/>
      <c r="C114" s="19">
        <v>1</v>
      </c>
      <c r="D114" s="9" t="s">
        <v>133</v>
      </c>
      <c r="E114" s="249">
        <v>1</v>
      </c>
      <c r="F114" s="251"/>
      <c r="G114" s="9"/>
    </row>
    <row r="115" spans="1:7" x14ac:dyDescent="0.25">
      <c r="A115" s="275" t="s">
        <v>25</v>
      </c>
      <c r="B115" s="276"/>
      <c r="C115" s="277"/>
      <c r="D115" s="264" t="s">
        <v>26</v>
      </c>
      <c r="E115" s="265"/>
      <c r="F115" s="308"/>
      <c r="G115" s="314" t="s">
        <v>194</v>
      </c>
    </row>
    <row r="116" spans="1:7" x14ac:dyDescent="0.25">
      <c r="A116" s="267"/>
      <c r="B116" s="268"/>
      <c r="C116" s="315">
        <v>1</v>
      </c>
      <c r="D116" s="284" t="s">
        <v>134</v>
      </c>
      <c r="E116" s="447">
        <v>9</v>
      </c>
      <c r="F116" s="449"/>
      <c r="G116" s="451" t="s">
        <v>236</v>
      </c>
    </row>
    <row r="117" spans="1:7" x14ac:dyDescent="0.25">
      <c r="A117" s="267"/>
      <c r="B117" s="268"/>
      <c r="C117" s="278" t="s">
        <v>91</v>
      </c>
      <c r="D117" s="284" t="s">
        <v>145</v>
      </c>
      <c r="E117" s="447"/>
      <c r="F117" s="449"/>
      <c r="G117" s="451"/>
    </row>
    <row r="118" spans="1:7" ht="30" x14ac:dyDescent="0.25">
      <c r="A118" s="267"/>
      <c r="B118" s="268"/>
      <c r="C118" s="278" t="s">
        <v>92</v>
      </c>
      <c r="D118" s="283" t="s">
        <v>146</v>
      </c>
      <c r="E118" s="447"/>
      <c r="F118" s="449"/>
      <c r="G118" s="451"/>
    </row>
    <row r="119" spans="1:7" x14ac:dyDescent="0.25">
      <c r="A119" s="267"/>
      <c r="B119" s="268"/>
      <c r="C119" s="278" t="s">
        <v>93</v>
      </c>
      <c r="D119" s="284" t="s">
        <v>144</v>
      </c>
      <c r="E119" s="447"/>
      <c r="F119" s="449"/>
      <c r="G119" s="451"/>
    </row>
    <row r="120" spans="1:7" x14ac:dyDescent="0.25">
      <c r="A120" s="267"/>
      <c r="B120" s="268"/>
      <c r="C120" s="278" t="s">
        <v>94</v>
      </c>
      <c r="D120" s="284" t="s">
        <v>143</v>
      </c>
      <c r="E120" s="447"/>
      <c r="F120" s="449"/>
      <c r="G120" s="451"/>
    </row>
    <row r="121" spans="1:7" x14ac:dyDescent="0.25">
      <c r="A121" s="267"/>
      <c r="B121" s="268"/>
      <c r="C121" s="278" t="s">
        <v>95</v>
      </c>
      <c r="D121" s="284" t="s">
        <v>142</v>
      </c>
      <c r="E121" s="447"/>
      <c r="F121" s="449"/>
      <c r="G121" s="451"/>
    </row>
    <row r="122" spans="1:7" x14ac:dyDescent="0.25">
      <c r="A122" s="267"/>
      <c r="B122" s="268"/>
      <c r="C122" s="278" t="s">
        <v>135</v>
      </c>
      <c r="D122" s="284" t="s">
        <v>141</v>
      </c>
      <c r="E122" s="447"/>
      <c r="F122" s="449"/>
      <c r="G122" s="451"/>
    </row>
    <row r="123" spans="1:7" x14ac:dyDescent="0.25">
      <c r="A123" s="267"/>
      <c r="B123" s="268"/>
      <c r="C123" s="278" t="s">
        <v>136</v>
      </c>
      <c r="D123" s="284" t="s">
        <v>245</v>
      </c>
      <c r="E123" s="447"/>
      <c r="F123" s="449"/>
      <c r="G123" s="451"/>
    </row>
    <row r="124" spans="1:7" x14ac:dyDescent="0.25">
      <c r="A124" s="267"/>
      <c r="B124" s="268"/>
      <c r="C124" s="278" t="s">
        <v>137</v>
      </c>
      <c r="D124" s="284" t="s">
        <v>140</v>
      </c>
      <c r="E124" s="447"/>
      <c r="F124" s="449"/>
      <c r="G124" s="451"/>
    </row>
    <row r="125" spans="1:7" x14ac:dyDescent="0.25">
      <c r="A125" s="271"/>
      <c r="B125" s="272"/>
      <c r="C125" s="279" t="s">
        <v>138</v>
      </c>
      <c r="D125" s="285" t="s">
        <v>139</v>
      </c>
      <c r="E125" s="448"/>
      <c r="F125" s="450"/>
      <c r="G125" s="451"/>
    </row>
    <row r="126" spans="1:7" x14ac:dyDescent="0.25">
      <c r="A126" s="143"/>
      <c r="B126" s="22"/>
      <c r="C126" s="22"/>
      <c r="D126" s="23" t="s">
        <v>177</v>
      </c>
      <c r="E126" s="37">
        <f>E114+E116</f>
        <v>10</v>
      </c>
      <c r="F126" s="236">
        <f>F114+F116</f>
        <v>0</v>
      </c>
      <c r="G126" s="26"/>
    </row>
    <row r="127" spans="1:7" x14ac:dyDescent="0.25">
      <c r="D127" s="2"/>
      <c r="E127" s="99"/>
      <c r="F127" s="1"/>
    </row>
    <row r="128" spans="1:7" ht="25.5" x14ac:dyDescent="0.25">
      <c r="A128" s="436" t="s">
        <v>57</v>
      </c>
      <c r="B128" s="437"/>
      <c r="C128" s="438"/>
      <c r="D128" s="252" t="s">
        <v>2</v>
      </c>
      <c r="E128" s="52" t="s">
        <v>172</v>
      </c>
      <c r="F128" s="52" t="s">
        <v>178</v>
      </c>
      <c r="G128" s="51" t="s">
        <v>182</v>
      </c>
    </row>
    <row r="129" spans="1:7" x14ac:dyDescent="0.25">
      <c r="A129" s="150" t="s">
        <v>27</v>
      </c>
      <c r="B129" s="80"/>
      <c r="C129" s="81"/>
      <c r="D129" s="88" t="s">
        <v>241</v>
      </c>
      <c r="E129" s="91"/>
      <c r="F129" s="91"/>
      <c r="G129" s="38"/>
    </row>
    <row r="130" spans="1:7" x14ac:dyDescent="0.25">
      <c r="A130" s="151"/>
      <c r="B130" s="82"/>
      <c r="C130" s="83"/>
      <c r="D130" s="89" t="s">
        <v>161</v>
      </c>
      <c r="E130" s="253" t="s">
        <v>173</v>
      </c>
      <c r="F130" s="25" t="s">
        <v>173</v>
      </c>
      <c r="G130" s="172" t="s">
        <v>193</v>
      </c>
    </row>
    <row r="131" spans="1:7" x14ac:dyDescent="0.25">
      <c r="A131" s="151" t="s">
        <v>29</v>
      </c>
      <c r="B131" s="82"/>
      <c r="C131" s="83"/>
      <c r="D131" s="141" t="s">
        <v>185</v>
      </c>
      <c r="E131" s="253"/>
      <c r="F131" s="222"/>
      <c r="G131" s="175" t="s">
        <v>194</v>
      </c>
    </row>
    <row r="132" spans="1:7" x14ac:dyDescent="0.25">
      <c r="A132" s="152"/>
      <c r="B132" s="84"/>
      <c r="C132" s="85">
        <v>1</v>
      </c>
      <c r="D132" s="89" t="s">
        <v>186</v>
      </c>
      <c r="E132" s="441">
        <v>4</v>
      </c>
      <c r="F132" s="420"/>
      <c r="G132" s="443" t="s">
        <v>198</v>
      </c>
    </row>
    <row r="133" spans="1:7" x14ac:dyDescent="0.25">
      <c r="A133" s="152"/>
      <c r="B133" s="84"/>
      <c r="C133" s="85">
        <v>2</v>
      </c>
      <c r="D133" s="89" t="s">
        <v>187</v>
      </c>
      <c r="E133" s="441"/>
      <c r="F133" s="420"/>
      <c r="G133" s="443"/>
    </row>
    <row r="134" spans="1:7" x14ac:dyDescent="0.25">
      <c r="A134" s="152"/>
      <c r="B134" s="84"/>
      <c r="C134" s="85">
        <v>3</v>
      </c>
      <c r="D134" s="89" t="s">
        <v>188</v>
      </c>
      <c r="E134" s="441"/>
      <c r="F134" s="420"/>
      <c r="G134" s="443"/>
    </row>
    <row r="135" spans="1:7" x14ac:dyDescent="0.25">
      <c r="A135" s="153"/>
      <c r="B135" s="86"/>
      <c r="C135" s="87">
        <v>4</v>
      </c>
      <c r="D135" s="90" t="s">
        <v>189</v>
      </c>
      <c r="E135" s="442"/>
      <c r="F135" s="421"/>
      <c r="G135" s="444"/>
    </row>
    <row r="136" spans="1:7" x14ac:dyDescent="0.25">
      <c r="A136" s="154" t="s">
        <v>33</v>
      </c>
      <c r="B136" s="135"/>
      <c r="C136" s="139"/>
      <c r="D136" s="137" t="s">
        <v>30</v>
      </c>
      <c r="E136" s="95"/>
      <c r="F136" s="223"/>
      <c r="G136" s="175" t="s">
        <v>194</v>
      </c>
    </row>
    <row r="137" spans="1:7" ht="36.75" x14ac:dyDescent="0.25">
      <c r="A137" s="153"/>
      <c r="B137" s="86"/>
      <c r="C137" s="87">
        <v>1</v>
      </c>
      <c r="D137" s="174" t="s">
        <v>162</v>
      </c>
      <c r="E137" s="254">
        <v>3</v>
      </c>
      <c r="F137" s="251"/>
      <c r="G137" s="173" t="s">
        <v>237</v>
      </c>
    </row>
    <row r="138" spans="1:7" x14ac:dyDescent="0.25">
      <c r="A138" s="154" t="s">
        <v>34</v>
      </c>
      <c r="B138" s="135"/>
      <c r="C138" s="139"/>
      <c r="D138" s="137" t="s">
        <v>31</v>
      </c>
      <c r="E138" s="95"/>
      <c r="F138" s="223"/>
      <c r="G138" s="175" t="s">
        <v>194</v>
      </c>
    </row>
    <row r="139" spans="1:7" ht="180.75" x14ac:dyDescent="0.25">
      <c r="A139" s="153"/>
      <c r="B139" s="86"/>
      <c r="C139" s="87">
        <v>1</v>
      </c>
      <c r="D139" s="174" t="s">
        <v>163</v>
      </c>
      <c r="E139" s="254">
        <v>10</v>
      </c>
      <c r="F139" s="251"/>
      <c r="G139" s="173" t="s">
        <v>238</v>
      </c>
    </row>
    <row r="140" spans="1:7" x14ac:dyDescent="0.25">
      <c r="A140" s="154" t="s">
        <v>165</v>
      </c>
      <c r="B140" s="135"/>
      <c r="C140" s="139"/>
      <c r="D140" s="140" t="s">
        <v>32</v>
      </c>
      <c r="E140" s="95"/>
      <c r="F140" s="223"/>
      <c r="G140" s="175" t="s">
        <v>194</v>
      </c>
    </row>
    <row r="141" spans="1:7" ht="72.75" x14ac:dyDescent="0.25">
      <c r="A141" s="153"/>
      <c r="B141" s="86"/>
      <c r="C141" s="87">
        <v>1</v>
      </c>
      <c r="D141" s="174" t="s">
        <v>164</v>
      </c>
      <c r="E141" s="254">
        <v>4</v>
      </c>
      <c r="F141" s="251"/>
      <c r="G141" s="173" t="s">
        <v>239</v>
      </c>
    </row>
    <row r="142" spans="1:7" x14ac:dyDescent="0.25">
      <c r="A142" s="154" t="s">
        <v>168</v>
      </c>
      <c r="B142" s="135"/>
      <c r="C142" s="136"/>
      <c r="D142" s="137" t="s">
        <v>166</v>
      </c>
      <c r="E142" s="95"/>
      <c r="F142" s="223"/>
      <c r="G142" s="175" t="s">
        <v>194</v>
      </c>
    </row>
    <row r="143" spans="1:7" ht="36.75" x14ac:dyDescent="0.25">
      <c r="A143" s="152"/>
      <c r="B143" s="84"/>
      <c r="C143" s="85">
        <v>1</v>
      </c>
      <c r="D143" s="176" t="s">
        <v>184</v>
      </c>
      <c r="E143" s="253">
        <v>3</v>
      </c>
      <c r="F143" s="250"/>
      <c r="G143" s="173" t="s">
        <v>196</v>
      </c>
    </row>
    <row r="144" spans="1:7" ht="36.75" x14ac:dyDescent="0.25">
      <c r="A144" s="153"/>
      <c r="B144" s="86"/>
      <c r="C144" s="87">
        <v>2</v>
      </c>
      <c r="D144" s="174" t="s">
        <v>167</v>
      </c>
      <c r="E144" s="254">
        <v>3</v>
      </c>
      <c r="F144" s="251"/>
      <c r="G144" s="173" t="s">
        <v>195</v>
      </c>
    </row>
    <row r="145" spans="1:7" x14ac:dyDescent="0.25">
      <c r="A145" s="154" t="s">
        <v>170</v>
      </c>
      <c r="B145" s="135"/>
      <c r="C145" s="136"/>
      <c r="D145" s="138" t="s">
        <v>169</v>
      </c>
      <c r="E145" s="98"/>
      <c r="F145" s="226"/>
      <c r="G145" s="175" t="s">
        <v>194</v>
      </c>
    </row>
    <row r="146" spans="1:7" ht="36.75" x14ac:dyDescent="0.25">
      <c r="A146" s="155"/>
      <c r="B146" s="97"/>
      <c r="C146" s="87">
        <v>1</v>
      </c>
      <c r="D146" s="174" t="s">
        <v>240</v>
      </c>
      <c r="E146" s="254">
        <v>3</v>
      </c>
      <c r="F146" s="251"/>
      <c r="G146" s="173" t="s">
        <v>197</v>
      </c>
    </row>
    <row r="147" spans="1:7" x14ac:dyDescent="0.25">
      <c r="A147" s="154" t="s">
        <v>181</v>
      </c>
      <c r="B147" s="135"/>
      <c r="C147" s="136"/>
      <c r="D147" s="137" t="s">
        <v>171</v>
      </c>
      <c r="E147" s="95"/>
      <c r="F147" s="227"/>
      <c r="G147" s="175" t="s">
        <v>194</v>
      </c>
    </row>
    <row r="148" spans="1:7" ht="168" x14ac:dyDescent="0.25">
      <c r="A148" s="153"/>
      <c r="B148" s="86"/>
      <c r="C148" s="87">
        <v>1</v>
      </c>
      <c r="D148" s="174" t="s">
        <v>217</v>
      </c>
      <c r="E148" s="254">
        <v>5</v>
      </c>
      <c r="F148" s="228"/>
      <c r="G148" s="177" t="s">
        <v>323</v>
      </c>
    </row>
    <row r="149" spans="1:7" x14ac:dyDescent="0.25">
      <c r="A149" s="156"/>
      <c r="B149" s="106"/>
      <c r="C149" s="107"/>
      <c r="D149" s="108" t="s">
        <v>177</v>
      </c>
      <c r="E149" s="109">
        <f>E132+E137+E139+E141+E143+E144+E146+E148</f>
        <v>35</v>
      </c>
      <c r="F149" s="237">
        <f>F132+F137+F139+F141+F143+F144+F146+F148</f>
        <v>0</v>
      </c>
      <c r="G149" s="26"/>
    </row>
    <row r="150" spans="1:7" x14ac:dyDescent="0.25">
      <c r="E150" s="59"/>
      <c r="G150" s="18"/>
    </row>
    <row r="151" spans="1:7" ht="25.5" x14ac:dyDescent="0.25">
      <c r="A151" s="436" t="s">
        <v>57</v>
      </c>
      <c r="B151" s="437"/>
      <c r="C151" s="438"/>
      <c r="D151" s="252" t="s">
        <v>2</v>
      </c>
      <c r="E151" s="52" t="s">
        <v>172</v>
      </c>
      <c r="F151" s="52" t="s">
        <v>178</v>
      </c>
      <c r="G151" s="51" t="s">
        <v>182</v>
      </c>
    </row>
    <row r="152" spans="1:7" x14ac:dyDescent="0.25">
      <c r="A152" s="256" t="s">
        <v>35</v>
      </c>
      <c r="B152" s="77"/>
      <c r="C152" s="78"/>
      <c r="D152" s="79" t="s">
        <v>36</v>
      </c>
      <c r="E152" s="38"/>
      <c r="F152" s="38"/>
      <c r="G152" s="38"/>
    </row>
    <row r="153" spans="1:7" ht="30.75" x14ac:dyDescent="0.3">
      <c r="A153" s="56"/>
      <c r="B153" s="12"/>
      <c r="C153" s="67"/>
      <c r="D153" s="48" t="s">
        <v>147</v>
      </c>
      <c r="E153" s="24"/>
      <c r="F153" s="250"/>
      <c r="G153" s="322"/>
    </row>
    <row r="154" spans="1:7" ht="18.75" x14ac:dyDescent="0.3">
      <c r="A154" s="258" t="s">
        <v>37</v>
      </c>
      <c r="B154" s="12"/>
      <c r="C154" s="18"/>
      <c r="D154" s="66" t="s">
        <v>148</v>
      </c>
      <c r="E154" s="24"/>
      <c r="F154" s="250"/>
      <c r="G154" s="322"/>
    </row>
    <row r="155" spans="1:7" ht="30.75" x14ac:dyDescent="0.3">
      <c r="A155" s="56"/>
      <c r="B155" s="12"/>
      <c r="C155" s="67">
        <v>1</v>
      </c>
      <c r="D155" s="48" t="s">
        <v>153</v>
      </c>
      <c r="E155" s="248">
        <v>2</v>
      </c>
      <c r="F155" s="250"/>
      <c r="G155" s="322" t="s">
        <v>218</v>
      </c>
    </row>
    <row r="156" spans="1:7" ht="18.75" x14ac:dyDescent="0.3">
      <c r="A156" s="142"/>
      <c r="B156" s="13"/>
      <c r="C156" s="68">
        <v>2</v>
      </c>
      <c r="D156" s="49" t="s">
        <v>156</v>
      </c>
      <c r="E156" s="249">
        <v>2</v>
      </c>
      <c r="F156" s="251"/>
      <c r="G156" s="322" t="s">
        <v>243</v>
      </c>
    </row>
    <row r="157" spans="1:7" x14ac:dyDescent="0.25">
      <c r="A157" s="275" t="s">
        <v>38</v>
      </c>
      <c r="B157" s="262"/>
      <c r="C157" s="306"/>
      <c r="D157" s="264" t="s">
        <v>149</v>
      </c>
      <c r="E157" s="307"/>
      <c r="F157" s="313"/>
      <c r="G157" s="265"/>
    </row>
    <row r="158" spans="1:7" ht="30.75" x14ac:dyDescent="0.3">
      <c r="A158" s="267"/>
      <c r="B158" s="268"/>
      <c r="C158" s="278">
        <v>1</v>
      </c>
      <c r="D158" s="270" t="s">
        <v>150</v>
      </c>
      <c r="E158" s="287">
        <v>2</v>
      </c>
      <c r="F158" s="289"/>
      <c r="G158" s="323" t="s">
        <v>218</v>
      </c>
    </row>
    <row r="159" spans="1:7" ht="18.75" x14ac:dyDescent="0.3">
      <c r="A159" s="271"/>
      <c r="B159" s="272"/>
      <c r="C159" s="279">
        <v>2</v>
      </c>
      <c r="D159" s="274" t="s">
        <v>156</v>
      </c>
      <c r="E159" s="288">
        <v>1</v>
      </c>
      <c r="F159" s="290"/>
      <c r="G159" s="323" t="s">
        <v>243</v>
      </c>
    </row>
    <row r="160" spans="1:7" x14ac:dyDescent="0.25">
      <c r="A160" s="275" t="s">
        <v>39</v>
      </c>
      <c r="B160" s="262"/>
      <c r="C160" s="306"/>
      <c r="D160" s="264" t="s">
        <v>151</v>
      </c>
      <c r="E160" s="307"/>
      <c r="F160" s="313"/>
      <c r="G160" s="265"/>
    </row>
    <row r="161" spans="1:7" x14ac:dyDescent="0.25">
      <c r="A161" s="267"/>
      <c r="B161" s="268"/>
      <c r="C161" s="278">
        <v>1</v>
      </c>
      <c r="D161" s="270" t="s">
        <v>155</v>
      </c>
      <c r="E161" s="287">
        <v>2</v>
      </c>
      <c r="F161" s="289"/>
      <c r="G161" s="284"/>
    </row>
    <row r="162" spans="1:7" ht="18.75" x14ac:dyDescent="0.3">
      <c r="A162" s="267"/>
      <c r="B162" s="268"/>
      <c r="C162" s="278">
        <v>2</v>
      </c>
      <c r="D162" s="270" t="s">
        <v>242</v>
      </c>
      <c r="E162" s="287">
        <v>2</v>
      </c>
      <c r="F162" s="289"/>
      <c r="G162" s="323" t="s">
        <v>218</v>
      </c>
    </row>
    <row r="163" spans="1:7" ht="18.75" x14ac:dyDescent="0.3">
      <c r="A163" s="271"/>
      <c r="B163" s="272"/>
      <c r="C163" s="279">
        <v>3</v>
      </c>
      <c r="D163" s="274" t="s">
        <v>183</v>
      </c>
      <c r="E163" s="288">
        <v>2</v>
      </c>
      <c r="F163" s="290"/>
      <c r="G163" s="323" t="s">
        <v>243</v>
      </c>
    </row>
    <row r="164" spans="1:7" x14ac:dyDescent="0.25">
      <c r="A164" s="55" t="s">
        <v>40</v>
      </c>
      <c r="B164" s="14"/>
      <c r="C164" s="100"/>
      <c r="D164" s="70" t="s">
        <v>152</v>
      </c>
      <c r="E164" s="15"/>
      <c r="F164" s="223"/>
      <c r="G164" s="40"/>
    </row>
    <row r="165" spans="1:7" ht="30.75" x14ac:dyDescent="0.3">
      <c r="A165" s="56"/>
      <c r="B165" s="12"/>
      <c r="C165" s="67">
        <v>1</v>
      </c>
      <c r="D165" s="48" t="s">
        <v>154</v>
      </c>
      <c r="E165" s="248">
        <v>2</v>
      </c>
      <c r="F165" s="250"/>
      <c r="G165" s="322" t="s">
        <v>218</v>
      </c>
    </row>
    <row r="166" spans="1:7" ht="18.75" x14ac:dyDescent="0.3">
      <c r="A166" s="142"/>
      <c r="B166" s="13"/>
      <c r="C166" s="68">
        <v>2</v>
      </c>
      <c r="D166" s="49" t="s">
        <v>160</v>
      </c>
      <c r="E166" s="249">
        <v>2</v>
      </c>
      <c r="F166" s="251"/>
      <c r="G166" s="322" t="s">
        <v>243</v>
      </c>
    </row>
    <row r="167" spans="1:7" x14ac:dyDescent="0.25">
      <c r="A167" s="55" t="s">
        <v>42</v>
      </c>
      <c r="B167" s="14"/>
      <c r="C167" s="100"/>
      <c r="D167" s="70" t="s">
        <v>41</v>
      </c>
      <c r="E167" s="15"/>
      <c r="F167" s="223"/>
      <c r="G167" s="40"/>
    </row>
    <row r="168" spans="1:7" ht="30.75" x14ac:dyDescent="0.3">
      <c r="A168" s="56"/>
      <c r="B168" s="12"/>
      <c r="C168" s="67">
        <v>1</v>
      </c>
      <c r="D168" s="48" t="s">
        <v>244</v>
      </c>
      <c r="E168" s="248">
        <v>2</v>
      </c>
      <c r="F168" s="250"/>
      <c r="G168" s="322" t="s">
        <v>218</v>
      </c>
    </row>
    <row r="169" spans="1:7" ht="18.75" x14ac:dyDescent="0.3">
      <c r="A169" s="158"/>
      <c r="B169" s="101"/>
      <c r="C169" s="68">
        <v>2</v>
      </c>
      <c r="D169" s="49" t="s">
        <v>156</v>
      </c>
      <c r="E169" s="249">
        <v>2</v>
      </c>
      <c r="F169" s="251"/>
      <c r="G169" s="322" t="s">
        <v>243</v>
      </c>
    </row>
    <row r="170" spans="1:7" x14ac:dyDescent="0.25">
      <c r="A170" s="275" t="s">
        <v>157</v>
      </c>
      <c r="B170" s="276"/>
      <c r="C170" s="306"/>
      <c r="D170" s="282" t="s">
        <v>159</v>
      </c>
      <c r="E170" s="307"/>
      <c r="F170" s="308"/>
      <c r="G170" s="265"/>
    </row>
    <row r="171" spans="1:7" ht="30.75" x14ac:dyDescent="0.3">
      <c r="A171" s="267"/>
      <c r="B171" s="268"/>
      <c r="C171" s="278">
        <v>1</v>
      </c>
      <c r="D171" s="270" t="s">
        <v>158</v>
      </c>
      <c r="E171" s="287">
        <v>2</v>
      </c>
      <c r="F171" s="309"/>
      <c r="G171" s="323" t="s">
        <v>218</v>
      </c>
    </row>
    <row r="172" spans="1:7" ht="18.75" x14ac:dyDescent="0.3">
      <c r="A172" s="310"/>
      <c r="B172" s="311"/>
      <c r="C172" s="279">
        <v>2</v>
      </c>
      <c r="D172" s="274" t="s">
        <v>156</v>
      </c>
      <c r="E172" s="288">
        <v>2</v>
      </c>
      <c r="F172" s="312"/>
      <c r="G172" s="323" t="s">
        <v>243</v>
      </c>
    </row>
    <row r="173" spans="1:7" x14ac:dyDescent="0.25">
      <c r="A173" s="159"/>
      <c r="B173" s="110"/>
      <c r="C173" s="111"/>
      <c r="D173" s="76" t="s">
        <v>177</v>
      </c>
      <c r="E173" s="112">
        <f>E155+E156+E158+E159+E161+E162+E163+E165+E166+E168+E169+E171+E172</f>
        <v>25</v>
      </c>
      <c r="F173" s="237">
        <f>F155+F156+F158+F159+F161+F162+F163+F165+F166+F168+F169+F171+F172</f>
        <v>0</v>
      </c>
      <c r="G173" s="27"/>
    </row>
    <row r="174" spans="1:7" x14ac:dyDescent="0.25">
      <c r="A174" s="178"/>
      <c r="B174" s="179"/>
      <c r="C174" s="179"/>
      <c r="D174" s="180"/>
      <c r="E174" s="113"/>
      <c r="F174" s="238"/>
      <c r="G174" s="41"/>
    </row>
    <row r="175" spans="1:7" x14ac:dyDescent="0.25">
      <c r="A175" s="181"/>
      <c r="B175" s="182"/>
      <c r="C175" s="182"/>
      <c r="D175" s="183" t="s">
        <v>48</v>
      </c>
      <c r="E175" s="114">
        <f>E20+E58+E109+E126+E149+E173</f>
        <v>100</v>
      </c>
      <c r="F175" s="239">
        <f>F20+F58+F109+F126+F149+F173</f>
        <v>0</v>
      </c>
      <c r="G175" s="9"/>
    </row>
    <row r="176" spans="1:7" x14ac:dyDescent="0.25">
      <c r="A176" s="53"/>
      <c r="B176" s="1"/>
      <c r="D176" s="6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5" spans="1:4" x14ac:dyDescent="0.25">
      <c r="A195" s="160"/>
      <c r="B195" s="4"/>
      <c r="C195" s="4"/>
      <c r="D195" s="4"/>
    </row>
    <row r="200" spans="1:4" x14ac:dyDescent="0.25">
      <c r="A200"/>
      <c r="D200" s="3"/>
    </row>
  </sheetData>
  <mergeCells count="46">
    <mergeCell ref="A151:C151"/>
    <mergeCell ref="A111:C111"/>
    <mergeCell ref="E116:E125"/>
    <mergeCell ref="F116:F125"/>
    <mergeCell ref="G116:G125"/>
    <mergeCell ref="A128:C128"/>
    <mergeCell ref="E132:E135"/>
    <mergeCell ref="F132:F135"/>
    <mergeCell ref="G132:G135"/>
    <mergeCell ref="E98:E101"/>
    <mergeCell ref="F98:F101"/>
    <mergeCell ref="E103:E104"/>
    <mergeCell ref="F103:F104"/>
    <mergeCell ref="E107:E108"/>
    <mergeCell ref="F107:F108"/>
    <mergeCell ref="E88:E89"/>
    <mergeCell ref="F88:F89"/>
    <mergeCell ref="E91:E92"/>
    <mergeCell ref="F91:F92"/>
    <mergeCell ref="E94:E96"/>
    <mergeCell ref="F94:F96"/>
    <mergeCell ref="E70:E78"/>
    <mergeCell ref="F70:F78"/>
    <mergeCell ref="E80:E83"/>
    <mergeCell ref="F80:F83"/>
    <mergeCell ref="E85:E86"/>
    <mergeCell ref="F85:F86"/>
    <mergeCell ref="E63:E68"/>
    <mergeCell ref="F63:F68"/>
    <mergeCell ref="A10:C10"/>
    <mergeCell ref="A22:C22"/>
    <mergeCell ref="E29:E33"/>
    <mergeCell ref="F29:F33"/>
    <mergeCell ref="E36:E40"/>
    <mergeCell ref="F36:F40"/>
    <mergeCell ref="E43:E50"/>
    <mergeCell ref="F43:F50"/>
    <mergeCell ref="E56:E57"/>
    <mergeCell ref="F56:F57"/>
    <mergeCell ref="A60:C60"/>
    <mergeCell ref="A9:B9"/>
    <mergeCell ref="A4:G4"/>
    <mergeCell ref="A5:G5"/>
    <mergeCell ref="A6:G6"/>
    <mergeCell ref="A7:G7"/>
    <mergeCell ref="A8:C8"/>
  </mergeCells>
  <pageMargins left="0.7" right="0.7" top="0" bottom="0" header="0.3" footer="0.3"/>
  <pageSetup paperSize="8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45" workbookViewId="0">
      <selection activeCell="I148" sqref="I147:I148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49.5703125" customWidth="1"/>
  </cols>
  <sheetData>
    <row r="3" spans="1:12" ht="16.149999999999999" customHeight="1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51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120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24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24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24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24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24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24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24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24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134"/>
    </row>
    <row r="20" spans="1:7" x14ac:dyDescent="0.25">
      <c r="A20" s="217"/>
      <c r="B20" s="218"/>
      <c r="C20" s="218"/>
      <c r="D20" s="219"/>
      <c r="E20" s="220"/>
      <c r="F20" s="220"/>
      <c r="G20" s="12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51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63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18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18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41"/>
    </row>
    <row r="26" spans="1:7" ht="4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49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40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41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41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2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2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41"/>
    </row>
    <row r="33" spans="1:7" x14ac:dyDescent="0.25">
      <c r="A33" s="142"/>
      <c r="B33" s="13"/>
      <c r="C33" s="21"/>
      <c r="D33" s="31" t="s">
        <v>69</v>
      </c>
      <c r="E33" s="39"/>
      <c r="F33" s="251"/>
      <c r="G33" s="9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40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41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41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2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2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41"/>
    </row>
    <row r="40" spans="1:7" x14ac:dyDescent="0.25">
      <c r="A40" s="142"/>
      <c r="B40" s="13"/>
      <c r="C40" s="19"/>
      <c r="D40" s="34" t="s">
        <v>70</v>
      </c>
      <c r="E40" s="39"/>
      <c r="F40" s="251"/>
      <c r="G40" s="9"/>
    </row>
    <row r="41" spans="1:7" x14ac:dyDescent="0.25">
      <c r="A41" s="55" t="s">
        <v>46</v>
      </c>
      <c r="B41" s="14"/>
      <c r="C41" s="20"/>
      <c r="D41" s="167" t="s">
        <v>72</v>
      </c>
      <c r="E41" s="42"/>
      <c r="F41" s="223"/>
      <c r="G41" s="40"/>
    </row>
    <row r="42" spans="1:7" x14ac:dyDescent="0.25">
      <c r="A42" s="56"/>
      <c r="B42" s="12"/>
      <c r="C42" s="18">
        <v>1</v>
      </c>
      <c r="D42" s="35" t="s">
        <v>74</v>
      </c>
      <c r="E42" s="432">
        <v>2</v>
      </c>
      <c r="F42" s="420"/>
      <c r="G42" s="41"/>
    </row>
    <row r="43" spans="1:7" x14ac:dyDescent="0.25">
      <c r="A43" s="56"/>
      <c r="B43" s="12"/>
      <c r="C43" s="18">
        <v>2</v>
      </c>
      <c r="D43" s="35" t="s">
        <v>79</v>
      </c>
      <c r="E43" s="432"/>
      <c r="F43" s="420"/>
      <c r="G43" s="41"/>
    </row>
    <row r="44" spans="1:7" x14ac:dyDescent="0.25">
      <c r="A44" s="56"/>
      <c r="B44" s="12"/>
      <c r="C44" s="18">
        <v>3</v>
      </c>
      <c r="D44" s="35" t="s">
        <v>78</v>
      </c>
      <c r="E44" s="432"/>
      <c r="F44" s="420"/>
      <c r="G44" s="41"/>
    </row>
    <row r="45" spans="1:7" x14ac:dyDescent="0.25">
      <c r="A45" s="56"/>
      <c r="B45" s="12"/>
      <c r="C45" s="18">
        <v>4</v>
      </c>
      <c r="D45" s="35" t="s">
        <v>77</v>
      </c>
      <c r="E45" s="432"/>
      <c r="F45" s="420"/>
      <c r="G45" s="324" t="s">
        <v>218</v>
      </c>
    </row>
    <row r="46" spans="1:7" x14ac:dyDescent="0.25">
      <c r="A46" s="56"/>
      <c r="B46" s="12"/>
      <c r="C46" s="18">
        <v>5</v>
      </c>
      <c r="D46" s="35" t="s">
        <v>80</v>
      </c>
      <c r="E46" s="432"/>
      <c r="F46" s="420"/>
      <c r="G46" s="324" t="s">
        <v>219</v>
      </c>
    </row>
    <row r="47" spans="1:7" x14ac:dyDescent="0.25">
      <c r="A47" s="56"/>
      <c r="B47" s="12"/>
      <c r="C47" s="18">
        <v>6</v>
      </c>
      <c r="D47" s="35" t="s">
        <v>75</v>
      </c>
      <c r="E47" s="432"/>
      <c r="F47" s="420"/>
      <c r="G47" s="41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41"/>
    </row>
    <row r="49" spans="1:7" x14ac:dyDescent="0.25">
      <c r="A49" s="142"/>
      <c r="B49" s="13"/>
      <c r="C49" s="19">
        <v>8</v>
      </c>
      <c r="D49" s="35" t="s">
        <v>76</v>
      </c>
      <c r="E49" s="440"/>
      <c r="F49" s="421"/>
      <c r="G49" s="9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40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41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41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41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41"/>
    </row>
    <row r="55" spans="1:7" ht="30" x14ac:dyDescent="0.25">
      <c r="A55" s="56"/>
      <c r="B55" s="12"/>
      <c r="C55" s="260">
        <v>5</v>
      </c>
      <c r="D55" s="48" t="s">
        <v>246</v>
      </c>
      <c r="E55" s="432">
        <v>1</v>
      </c>
      <c r="F55" s="420"/>
      <c r="G55" s="41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41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2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51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27"/>
    </row>
    <row r="62" spans="1:7" ht="15.75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19" t="s">
        <v>221</v>
      </c>
    </row>
    <row r="63" spans="1:7" ht="15.75" x14ac:dyDescent="0.25">
      <c r="A63" s="56"/>
      <c r="B63" s="12"/>
      <c r="C63" s="57" t="s">
        <v>91</v>
      </c>
      <c r="D63" s="41" t="s">
        <v>87</v>
      </c>
      <c r="E63" s="445"/>
      <c r="F63" s="420"/>
      <c r="G63" s="319" t="s">
        <v>222</v>
      </c>
    </row>
    <row r="64" spans="1:7" ht="15.75" x14ac:dyDescent="0.25">
      <c r="A64" s="56"/>
      <c r="B64" s="12"/>
      <c r="C64" s="57" t="s">
        <v>92</v>
      </c>
      <c r="D64" s="41" t="s">
        <v>88</v>
      </c>
      <c r="E64" s="445"/>
      <c r="F64" s="420"/>
      <c r="G64" s="319" t="s">
        <v>223</v>
      </c>
    </row>
    <row r="65" spans="1:7" ht="15.75" x14ac:dyDescent="0.25">
      <c r="A65" s="56"/>
      <c r="B65" s="12"/>
      <c r="C65" s="57" t="s">
        <v>93</v>
      </c>
      <c r="D65" s="41" t="s">
        <v>89</v>
      </c>
      <c r="E65" s="445"/>
      <c r="F65" s="420"/>
      <c r="G65" s="319" t="s">
        <v>224</v>
      </c>
    </row>
    <row r="66" spans="1:7" ht="15.75" x14ac:dyDescent="0.25">
      <c r="A66" s="56"/>
      <c r="B66" s="12"/>
      <c r="C66" s="57" t="s">
        <v>94</v>
      </c>
      <c r="D66" s="41" t="s">
        <v>90</v>
      </c>
      <c r="E66" s="445"/>
      <c r="F66" s="420"/>
      <c r="G66" s="319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2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40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41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41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41"/>
    </row>
    <row r="72" spans="1:7" ht="15.75" x14ac:dyDescent="0.25">
      <c r="A72" s="56"/>
      <c r="B72" s="12"/>
      <c r="C72" s="67" t="s">
        <v>94</v>
      </c>
      <c r="D72" s="247" t="s">
        <v>100</v>
      </c>
      <c r="E72" s="432"/>
      <c r="F72" s="420"/>
      <c r="G72" s="319" t="s">
        <v>226</v>
      </c>
    </row>
    <row r="73" spans="1:7" ht="15.75" x14ac:dyDescent="0.25">
      <c r="A73" s="56"/>
      <c r="B73" s="12"/>
      <c r="C73" s="67"/>
      <c r="D73" s="48" t="s">
        <v>101</v>
      </c>
      <c r="E73" s="432"/>
      <c r="F73" s="420"/>
      <c r="G73" s="319" t="s">
        <v>227</v>
      </c>
    </row>
    <row r="74" spans="1:7" ht="15.75" x14ac:dyDescent="0.25">
      <c r="A74" s="56"/>
      <c r="B74" s="12"/>
      <c r="C74" s="67"/>
      <c r="D74" s="48" t="s">
        <v>102</v>
      </c>
      <c r="E74" s="432"/>
      <c r="F74" s="420"/>
      <c r="G74" s="319" t="s">
        <v>228</v>
      </c>
    </row>
    <row r="75" spans="1:7" ht="15.75" x14ac:dyDescent="0.25">
      <c r="A75" s="56"/>
      <c r="B75" s="12"/>
      <c r="C75" s="67"/>
      <c r="D75" s="48" t="s">
        <v>103</v>
      </c>
      <c r="E75" s="432"/>
      <c r="F75" s="420"/>
      <c r="G75" s="319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41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9"/>
    </row>
    <row r="78" spans="1:7" x14ac:dyDescent="0.25">
      <c r="A78" s="261"/>
      <c r="B78" s="262"/>
      <c r="C78" s="263">
        <v>3</v>
      </c>
      <c r="D78" s="264" t="s">
        <v>13</v>
      </c>
      <c r="E78" s="265"/>
      <c r="F78" s="266"/>
      <c r="G78" s="265"/>
    </row>
    <row r="79" spans="1:7" ht="15.75" x14ac:dyDescent="0.25">
      <c r="A79" s="267"/>
      <c r="B79" s="268"/>
      <c r="C79" s="269" t="s">
        <v>91</v>
      </c>
      <c r="D79" s="270" t="s">
        <v>106</v>
      </c>
      <c r="E79" s="447">
        <v>1</v>
      </c>
      <c r="F79" s="449"/>
      <c r="G79" s="320" t="s">
        <v>226</v>
      </c>
    </row>
    <row r="80" spans="1:7" ht="15.75" x14ac:dyDescent="0.25">
      <c r="A80" s="267"/>
      <c r="B80" s="268"/>
      <c r="C80" s="269" t="s">
        <v>92</v>
      </c>
      <c r="D80" s="270" t="s">
        <v>107</v>
      </c>
      <c r="E80" s="447"/>
      <c r="F80" s="449"/>
      <c r="G80" s="320" t="s">
        <v>227</v>
      </c>
    </row>
    <row r="81" spans="1:7" ht="15.75" x14ac:dyDescent="0.25">
      <c r="A81" s="267"/>
      <c r="B81" s="268"/>
      <c r="C81" s="269" t="s">
        <v>93</v>
      </c>
      <c r="D81" s="270" t="s">
        <v>108</v>
      </c>
      <c r="E81" s="447"/>
      <c r="F81" s="449"/>
      <c r="G81" s="320" t="s">
        <v>228</v>
      </c>
    </row>
    <row r="82" spans="1:7" ht="15.75" x14ac:dyDescent="0.25">
      <c r="A82" s="271"/>
      <c r="B82" s="272"/>
      <c r="C82" s="273" t="s">
        <v>94</v>
      </c>
      <c r="D82" s="274" t="s">
        <v>109</v>
      </c>
      <c r="E82" s="448"/>
      <c r="F82" s="450"/>
      <c r="G82" s="320" t="s">
        <v>229</v>
      </c>
    </row>
    <row r="83" spans="1:7" x14ac:dyDescent="0.25">
      <c r="A83" s="261"/>
      <c r="B83" s="262"/>
      <c r="C83" s="263">
        <v>4</v>
      </c>
      <c r="D83" s="282" t="s">
        <v>110</v>
      </c>
      <c r="E83" s="265"/>
      <c r="F83" s="266"/>
      <c r="G83" s="265"/>
    </row>
    <row r="84" spans="1:7" ht="15.75" x14ac:dyDescent="0.25">
      <c r="A84" s="267"/>
      <c r="B84" s="268"/>
      <c r="C84" s="269" t="s">
        <v>91</v>
      </c>
      <c r="D84" s="270" t="s">
        <v>111</v>
      </c>
      <c r="E84" s="447">
        <v>1</v>
      </c>
      <c r="F84" s="449"/>
      <c r="G84" s="320" t="s">
        <v>230</v>
      </c>
    </row>
    <row r="85" spans="1:7" ht="15.75" x14ac:dyDescent="0.25">
      <c r="A85" s="271"/>
      <c r="B85" s="272"/>
      <c r="C85" s="273" t="s">
        <v>92</v>
      </c>
      <c r="D85" s="274" t="s">
        <v>112</v>
      </c>
      <c r="E85" s="448"/>
      <c r="F85" s="450"/>
      <c r="G85" s="320" t="s">
        <v>231</v>
      </c>
    </row>
    <row r="86" spans="1:7" x14ac:dyDescent="0.25">
      <c r="A86" s="261"/>
      <c r="B86" s="262"/>
      <c r="C86" s="263">
        <v>5</v>
      </c>
      <c r="D86" s="264" t="s">
        <v>115</v>
      </c>
      <c r="E86" s="265"/>
      <c r="F86" s="266"/>
      <c r="G86" s="265"/>
    </row>
    <row r="87" spans="1:7" ht="15.75" x14ac:dyDescent="0.25">
      <c r="A87" s="267"/>
      <c r="B87" s="268"/>
      <c r="C87" s="269" t="s">
        <v>91</v>
      </c>
      <c r="D87" s="270" t="s">
        <v>113</v>
      </c>
      <c r="E87" s="447">
        <v>1</v>
      </c>
      <c r="F87" s="449"/>
      <c r="G87" s="320" t="s">
        <v>230</v>
      </c>
    </row>
    <row r="88" spans="1:7" ht="15.75" x14ac:dyDescent="0.25">
      <c r="A88" s="271"/>
      <c r="B88" s="272"/>
      <c r="C88" s="273" t="s">
        <v>92</v>
      </c>
      <c r="D88" s="274" t="s">
        <v>114</v>
      </c>
      <c r="E88" s="448"/>
      <c r="F88" s="450"/>
      <c r="G88" s="320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40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19" t="s">
        <v>230</v>
      </c>
    </row>
    <row r="91" spans="1:7" ht="15.75" x14ac:dyDescent="0.25">
      <c r="A91" s="142"/>
      <c r="B91" s="13"/>
      <c r="C91" s="68" t="s">
        <v>92</v>
      </c>
      <c r="D91" s="49" t="s">
        <v>117</v>
      </c>
      <c r="E91" s="440"/>
      <c r="F91" s="421"/>
      <c r="G91" s="319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40"/>
    </row>
    <row r="93" spans="1:7" ht="15.75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19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19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19" t="s">
        <v>234</v>
      </c>
    </row>
    <row r="96" spans="1:7" x14ac:dyDescent="0.25">
      <c r="A96" s="55" t="s">
        <v>18</v>
      </c>
      <c r="B96" s="102"/>
      <c r="C96" s="161"/>
      <c r="D96" s="69" t="s">
        <v>121</v>
      </c>
      <c r="E96" s="38"/>
      <c r="F96" s="104"/>
      <c r="G96" s="40"/>
    </row>
    <row r="97" spans="1:7" ht="30" x14ac:dyDescent="0.25">
      <c r="A97" s="144"/>
      <c r="B97" s="12"/>
      <c r="C97" s="67">
        <v>1</v>
      </c>
      <c r="D97" s="48" t="s">
        <v>122</v>
      </c>
      <c r="E97" s="432">
        <v>1</v>
      </c>
      <c r="F97" s="420"/>
      <c r="G97" s="319" t="s">
        <v>226</v>
      </c>
    </row>
    <row r="98" spans="1:7" ht="15.75" x14ac:dyDescent="0.25">
      <c r="A98" s="144"/>
      <c r="B98" s="12"/>
      <c r="C98" s="67">
        <v>2</v>
      </c>
      <c r="D98" s="48" t="s">
        <v>123</v>
      </c>
      <c r="E98" s="432"/>
      <c r="F98" s="420"/>
      <c r="G98" s="319" t="s">
        <v>227</v>
      </c>
    </row>
    <row r="99" spans="1:7" ht="15.75" x14ac:dyDescent="0.25">
      <c r="A99" s="144"/>
      <c r="B99" s="12"/>
      <c r="C99" s="67">
        <v>3</v>
      </c>
      <c r="D99" s="48" t="s">
        <v>124</v>
      </c>
      <c r="E99" s="432"/>
      <c r="F99" s="420"/>
      <c r="G99" s="319" t="s">
        <v>228</v>
      </c>
    </row>
    <row r="100" spans="1:7" ht="30" x14ac:dyDescent="0.25">
      <c r="A100" s="145"/>
      <c r="B100" s="13"/>
      <c r="C100" s="68">
        <v>4</v>
      </c>
      <c r="D100" s="49" t="s">
        <v>125</v>
      </c>
      <c r="E100" s="440"/>
      <c r="F100" s="421"/>
      <c r="G100" s="319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40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19" t="s">
        <v>235</v>
      </c>
    </row>
    <row r="103" spans="1:7" ht="15.75" x14ac:dyDescent="0.25">
      <c r="A103" s="56"/>
      <c r="B103" s="12"/>
      <c r="C103" s="67">
        <v>2</v>
      </c>
      <c r="D103" s="48" t="s">
        <v>128</v>
      </c>
      <c r="E103" s="432"/>
      <c r="F103" s="420"/>
      <c r="G103" s="319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9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40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19" t="s">
        <v>235</v>
      </c>
    </row>
    <row r="107" spans="1:7" ht="15.75" x14ac:dyDescent="0.25">
      <c r="A107" s="145"/>
      <c r="B107" s="13"/>
      <c r="C107" s="68">
        <v>2</v>
      </c>
      <c r="D107" s="75" t="s">
        <v>132</v>
      </c>
      <c r="E107" s="440"/>
      <c r="F107" s="421"/>
      <c r="G107" s="319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2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51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41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9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175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56"/>
      <c r="B117" s="12"/>
      <c r="C117" s="67" t="s">
        <v>92</v>
      </c>
      <c r="D117" s="247" t="s">
        <v>146</v>
      </c>
      <c r="E117" s="432"/>
      <c r="F117" s="420"/>
      <c r="G117" s="443"/>
    </row>
    <row r="118" spans="1:7" x14ac:dyDescent="0.25">
      <c r="A118" s="56"/>
      <c r="B118" s="12"/>
      <c r="C118" s="67" t="s">
        <v>93</v>
      </c>
      <c r="D118" s="41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56"/>
      <c r="B121" s="12"/>
      <c r="C121" s="67" t="s">
        <v>135</v>
      </c>
      <c r="D121" s="41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56"/>
      <c r="B123" s="12"/>
      <c r="C123" s="67" t="s">
        <v>137</v>
      </c>
      <c r="D123" s="41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2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51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175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175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175" t="s">
        <v>194</v>
      </c>
    </row>
    <row r="138" spans="1:7" ht="180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175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175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175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175" t="s">
        <v>194</v>
      </c>
    </row>
    <row r="147" spans="1:7" ht="180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2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51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8"/>
    </row>
    <row r="152" spans="1:7" ht="30.75" x14ac:dyDescent="0.3">
      <c r="A152" s="56"/>
      <c r="B152" s="12"/>
      <c r="C152" s="67"/>
      <c r="D152" s="48" t="s">
        <v>147</v>
      </c>
      <c r="E152" s="24"/>
      <c r="F152" s="250"/>
      <c r="G152" s="322"/>
    </row>
    <row r="153" spans="1:7" ht="18.75" x14ac:dyDescent="0.3">
      <c r="A153" s="258" t="s">
        <v>37</v>
      </c>
      <c r="B153" s="12"/>
      <c r="C153" s="18"/>
      <c r="D153" s="66" t="s">
        <v>148</v>
      </c>
      <c r="E153" s="24"/>
      <c r="F153" s="250"/>
      <c r="G153" s="322"/>
    </row>
    <row r="154" spans="1:7" ht="30.75" x14ac:dyDescent="0.3">
      <c r="A154" s="56"/>
      <c r="B154" s="12"/>
      <c r="C154" s="67">
        <v>1</v>
      </c>
      <c r="D154" s="48" t="s">
        <v>153</v>
      </c>
      <c r="E154" s="248">
        <v>2</v>
      </c>
      <c r="F154" s="250"/>
      <c r="G154" s="322" t="s">
        <v>218</v>
      </c>
    </row>
    <row r="155" spans="1:7" ht="18.75" x14ac:dyDescent="0.3">
      <c r="A155" s="142"/>
      <c r="B155" s="13"/>
      <c r="C155" s="68">
        <v>2</v>
      </c>
      <c r="D155" s="49" t="s">
        <v>156</v>
      </c>
      <c r="E155" s="249">
        <v>2</v>
      </c>
      <c r="F155" s="251"/>
      <c r="G155" s="322" t="s">
        <v>243</v>
      </c>
    </row>
    <row r="156" spans="1:7" x14ac:dyDescent="0.25">
      <c r="A156" s="275" t="s">
        <v>38</v>
      </c>
      <c r="B156" s="262"/>
      <c r="C156" s="306"/>
      <c r="D156" s="264" t="s">
        <v>149</v>
      </c>
      <c r="E156" s="307"/>
      <c r="F156" s="313"/>
      <c r="G156" s="265"/>
    </row>
    <row r="157" spans="1:7" ht="30.75" x14ac:dyDescent="0.3">
      <c r="A157" s="267"/>
      <c r="B157" s="268"/>
      <c r="C157" s="278">
        <v>1</v>
      </c>
      <c r="D157" s="270" t="s">
        <v>150</v>
      </c>
      <c r="E157" s="287">
        <v>2</v>
      </c>
      <c r="F157" s="289"/>
      <c r="G157" s="323" t="s">
        <v>218</v>
      </c>
    </row>
    <row r="158" spans="1:7" ht="18.75" x14ac:dyDescent="0.3">
      <c r="A158" s="271"/>
      <c r="B158" s="272"/>
      <c r="C158" s="279">
        <v>2</v>
      </c>
      <c r="D158" s="274" t="s">
        <v>156</v>
      </c>
      <c r="E158" s="288">
        <v>1</v>
      </c>
      <c r="F158" s="290"/>
      <c r="G158" s="323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40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41"/>
    </row>
    <row r="161" spans="1:7" ht="18.75" x14ac:dyDescent="0.3">
      <c r="A161" s="56"/>
      <c r="B161" s="12"/>
      <c r="C161" s="67">
        <v>2</v>
      </c>
      <c r="D161" s="48" t="s">
        <v>242</v>
      </c>
      <c r="E161" s="248">
        <v>2</v>
      </c>
      <c r="F161" s="250"/>
      <c r="G161" s="322" t="s">
        <v>218</v>
      </c>
    </row>
    <row r="162" spans="1:7" ht="18.75" x14ac:dyDescent="0.3">
      <c r="A162" s="142"/>
      <c r="B162" s="13"/>
      <c r="C162" s="68">
        <v>3</v>
      </c>
      <c r="D162" s="49" t="s">
        <v>183</v>
      </c>
      <c r="E162" s="249">
        <v>2</v>
      </c>
      <c r="F162" s="251"/>
      <c r="G162" s="322" t="s">
        <v>243</v>
      </c>
    </row>
    <row r="163" spans="1:7" x14ac:dyDescent="0.25">
      <c r="A163" s="55" t="s">
        <v>40</v>
      </c>
      <c r="B163" s="14"/>
      <c r="C163" s="100"/>
      <c r="D163" s="70" t="s">
        <v>152</v>
      </c>
      <c r="E163" s="15"/>
      <c r="F163" s="223"/>
      <c r="G163" s="40"/>
    </row>
    <row r="164" spans="1:7" ht="30.75" x14ac:dyDescent="0.3">
      <c r="A164" s="56"/>
      <c r="B164" s="12"/>
      <c r="C164" s="67">
        <v>1</v>
      </c>
      <c r="D164" s="48" t="s">
        <v>154</v>
      </c>
      <c r="E164" s="248">
        <v>2</v>
      </c>
      <c r="F164" s="250"/>
      <c r="G164" s="322" t="s">
        <v>218</v>
      </c>
    </row>
    <row r="165" spans="1:7" ht="18.75" x14ac:dyDescent="0.3">
      <c r="A165" s="142"/>
      <c r="B165" s="13"/>
      <c r="C165" s="68">
        <v>2</v>
      </c>
      <c r="D165" s="49" t="s">
        <v>160</v>
      </c>
      <c r="E165" s="249">
        <v>2</v>
      </c>
      <c r="F165" s="251"/>
      <c r="G165" s="322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40"/>
    </row>
    <row r="167" spans="1:7" ht="30.75" x14ac:dyDescent="0.3">
      <c r="A167" s="56"/>
      <c r="B167" s="12"/>
      <c r="C167" s="67">
        <v>1</v>
      </c>
      <c r="D167" s="48" t="s">
        <v>244</v>
      </c>
      <c r="E167" s="248">
        <v>2</v>
      </c>
      <c r="F167" s="250"/>
      <c r="G167" s="322" t="s">
        <v>218</v>
      </c>
    </row>
    <row r="168" spans="1:7" ht="18.75" x14ac:dyDescent="0.3">
      <c r="A168" s="158"/>
      <c r="B168" s="101"/>
      <c r="C168" s="68">
        <v>2</v>
      </c>
      <c r="D168" s="49" t="s">
        <v>156</v>
      </c>
      <c r="E168" s="249">
        <v>2</v>
      </c>
      <c r="F168" s="251"/>
      <c r="G168" s="322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08"/>
      <c r="G169" s="265"/>
    </row>
    <row r="170" spans="1:7" ht="30.75" x14ac:dyDescent="0.3">
      <c r="A170" s="267"/>
      <c r="B170" s="268"/>
      <c r="C170" s="278">
        <v>1</v>
      </c>
      <c r="D170" s="270" t="s">
        <v>158</v>
      </c>
      <c r="E170" s="287">
        <v>2</v>
      </c>
      <c r="F170" s="309"/>
      <c r="G170" s="323" t="s">
        <v>218</v>
      </c>
    </row>
    <row r="171" spans="1:7" ht="18.75" x14ac:dyDescent="0.3">
      <c r="A171" s="310"/>
      <c r="B171" s="311"/>
      <c r="C171" s="279">
        <v>2</v>
      </c>
      <c r="D171" s="274" t="s">
        <v>156</v>
      </c>
      <c r="E171" s="288">
        <v>2</v>
      </c>
      <c r="F171" s="312"/>
      <c r="G171" s="323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F154+F155+F157+F158+F160+F161+F162+F164+F165+F167+F168+F170+F171</f>
        <v>0</v>
      </c>
      <c r="G172" s="27"/>
    </row>
    <row r="173" spans="1:7" x14ac:dyDescent="0.25">
      <c r="A173" s="178"/>
      <c r="B173" s="179"/>
      <c r="C173" s="179"/>
      <c r="D173" s="180"/>
      <c r="E173" s="113"/>
      <c r="F173" s="238"/>
      <c r="G173" s="41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9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200"/>
  <sheetViews>
    <sheetView topLeftCell="A145" workbookViewId="0">
      <selection activeCell="I150" sqref="I148:I150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58.140625" customWidth="1"/>
  </cols>
  <sheetData>
    <row r="4" spans="1:12" ht="16.149999999999999" customHeight="1" x14ac:dyDescent="0.25">
      <c r="A4" s="426" t="s">
        <v>216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49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ht="15.75" x14ac:dyDescent="0.25">
      <c r="A6" s="426" t="s">
        <v>215</v>
      </c>
      <c r="B6" s="426"/>
      <c r="C6" s="426"/>
      <c r="D6" s="426"/>
      <c r="E6" s="426"/>
      <c r="F6" s="426"/>
      <c r="G6" s="426"/>
      <c r="H6" s="103"/>
      <c r="I6" s="103"/>
      <c r="J6" s="103"/>
      <c r="K6" s="103"/>
      <c r="L6" s="103"/>
    </row>
    <row r="7" spans="1:12" x14ac:dyDescent="0.25">
      <c r="A7" s="439"/>
      <c r="B7" s="439"/>
      <c r="C7" s="439"/>
      <c r="D7" s="439"/>
      <c r="E7" s="439"/>
      <c r="F7" s="439"/>
      <c r="G7" s="439"/>
    </row>
    <row r="8" spans="1:12" ht="38.25" customHeight="1" x14ac:dyDescent="0.25">
      <c r="A8" s="429" t="s">
        <v>57</v>
      </c>
      <c r="B8" s="430"/>
      <c r="C8" s="431"/>
      <c r="D8" s="257" t="s">
        <v>2</v>
      </c>
      <c r="E8" s="50" t="s">
        <v>190</v>
      </c>
      <c r="F8" s="50" t="s">
        <v>178</v>
      </c>
      <c r="G8" s="51" t="s">
        <v>182</v>
      </c>
      <c r="H8" s="255"/>
      <c r="I8" s="255"/>
      <c r="J8" s="255"/>
      <c r="K8" s="255"/>
      <c r="L8" s="255"/>
    </row>
    <row r="9" spans="1:12" x14ac:dyDescent="0.25">
      <c r="A9" s="427" t="s">
        <v>1</v>
      </c>
      <c r="B9" s="428"/>
      <c r="C9" s="116"/>
      <c r="D9" s="117" t="s">
        <v>0</v>
      </c>
      <c r="E9" s="118"/>
      <c r="F9" s="119"/>
      <c r="G9" s="120"/>
    </row>
    <row r="10" spans="1:12" x14ac:dyDescent="0.25">
      <c r="A10" s="433" t="s">
        <v>4</v>
      </c>
      <c r="B10" s="434"/>
      <c r="C10" s="435"/>
      <c r="D10" s="259" t="s">
        <v>50</v>
      </c>
      <c r="E10" s="122"/>
      <c r="F10" s="123"/>
      <c r="G10" s="124"/>
    </row>
    <row r="11" spans="1:12" x14ac:dyDescent="0.25">
      <c r="A11" s="56"/>
      <c r="B11" s="30"/>
      <c r="C11" s="32">
        <v>1</v>
      </c>
      <c r="D11" s="121" t="s">
        <v>52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2</v>
      </c>
      <c r="D12" s="121" t="s">
        <v>54</v>
      </c>
      <c r="E12" s="125" t="s">
        <v>173</v>
      </c>
      <c r="F12" s="126" t="s">
        <v>173</v>
      </c>
      <c r="G12" s="171" t="s">
        <v>193</v>
      </c>
    </row>
    <row r="13" spans="1:12" x14ac:dyDescent="0.25">
      <c r="A13" s="56"/>
      <c r="B13" s="30"/>
      <c r="C13" s="32">
        <v>3</v>
      </c>
      <c r="D13" s="121" t="s">
        <v>53</v>
      </c>
      <c r="E13" s="127">
        <v>1</v>
      </c>
      <c r="F13" s="229"/>
      <c r="G13" s="124"/>
    </row>
    <row r="14" spans="1:12" x14ac:dyDescent="0.25">
      <c r="A14" s="56"/>
      <c r="B14" s="30"/>
      <c r="C14" s="32">
        <v>4</v>
      </c>
      <c r="D14" s="121" t="s">
        <v>55</v>
      </c>
      <c r="E14" s="127">
        <v>1</v>
      </c>
      <c r="F14" s="229"/>
      <c r="G14" s="124"/>
    </row>
    <row r="15" spans="1:12" x14ac:dyDescent="0.25">
      <c r="A15" s="142"/>
      <c r="B15" s="16"/>
      <c r="C15" s="21">
        <v>5</v>
      </c>
      <c r="D15" s="128" t="s">
        <v>56</v>
      </c>
      <c r="E15" s="129">
        <v>1</v>
      </c>
      <c r="F15" s="230"/>
      <c r="G15" s="124"/>
    </row>
    <row r="16" spans="1:12" x14ac:dyDescent="0.25">
      <c r="A16" s="258" t="s">
        <v>5</v>
      </c>
      <c r="B16" s="169"/>
      <c r="C16" s="170"/>
      <c r="D16" s="259" t="s">
        <v>51</v>
      </c>
      <c r="E16" s="130"/>
      <c r="F16" s="231"/>
      <c r="G16" s="124"/>
    </row>
    <row r="17" spans="1:7" x14ac:dyDescent="0.25">
      <c r="A17" s="142"/>
      <c r="B17" s="16"/>
      <c r="C17" s="21">
        <v>1</v>
      </c>
      <c r="D17" s="131" t="s">
        <v>174</v>
      </c>
      <c r="E17" s="43">
        <v>1</v>
      </c>
      <c r="F17" s="232"/>
      <c r="G17" s="124"/>
    </row>
    <row r="18" spans="1:7" x14ac:dyDescent="0.25">
      <c r="A18" s="258" t="s">
        <v>5</v>
      </c>
      <c r="B18" s="30"/>
      <c r="C18" s="32"/>
      <c r="D18" s="169" t="s">
        <v>175</v>
      </c>
      <c r="E18" s="130"/>
      <c r="F18" s="231"/>
      <c r="G18" s="124"/>
    </row>
    <row r="19" spans="1:7" ht="30" x14ac:dyDescent="0.25">
      <c r="A19" s="142"/>
      <c r="B19" s="16"/>
      <c r="C19" s="21">
        <v>1</v>
      </c>
      <c r="D19" s="131" t="s">
        <v>176</v>
      </c>
      <c r="E19" s="43">
        <v>1</v>
      </c>
      <c r="F19" s="232"/>
      <c r="G19" s="124"/>
    </row>
    <row r="20" spans="1:7" x14ac:dyDescent="0.25">
      <c r="A20" s="143"/>
      <c r="B20" s="132"/>
      <c r="C20" s="132"/>
      <c r="D20" s="133" t="s">
        <v>177</v>
      </c>
      <c r="E20" s="221">
        <f>E13+E14+E15+E17+E19</f>
        <v>5</v>
      </c>
      <c r="F20" s="233">
        <f>F13+F14+F15+F17+F19</f>
        <v>0</v>
      </c>
      <c r="G20" s="134"/>
    </row>
    <row r="21" spans="1:7" x14ac:dyDescent="0.25">
      <c r="A21" s="217"/>
      <c r="B21" s="218"/>
      <c r="C21" s="218"/>
      <c r="D21" s="219"/>
      <c r="E21" s="220"/>
      <c r="F21" s="220"/>
      <c r="G21" s="12"/>
    </row>
    <row r="22" spans="1:7" ht="25.5" x14ac:dyDescent="0.25">
      <c r="A22" s="436" t="s">
        <v>57</v>
      </c>
      <c r="B22" s="437"/>
      <c r="C22" s="438"/>
      <c r="D22" s="252" t="s">
        <v>2</v>
      </c>
      <c r="E22" s="52" t="s">
        <v>172</v>
      </c>
      <c r="F22" s="52" t="s">
        <v>178</v>
      </c>
      <c r="G22" s="51" t="s">
        <v>182</v>
      </c>
    </row>
    <row r="23" spans="1:7" x14ac:dyDescent="0.25">
      <c r="A23" s="148" t="s">
        <v>3</v>
      </c>
      <c r="B23" s="60"/>
      <c r="C23" s="61"/>
      <c r="D23" s="62" t="s">
        <v>6</v>
      </c>
      <c r="E23" s="38"/>
      <c r="F23" s="38"/>
      <c r="G23" s="63"/>
    </row>
    <row r="24" spans="1:7" ht="30" x14ac:dyDescent="0.25">
      <c r="A24" s="258" t="s">
        <v>43</v>
      </c>
      <c r="B24" s="12"/>
      <c r="C24" s="18"/>
      <c r="D24" s="29" t="s">
        <v>192</v>
      </c>
      <c r="E24" s="24"/>
      <c r="F24" s="250"/>
      <c r="G24" s="18"/>
    </row>
    <row r="25" spans="1:7" x14ac:dyDescent="0.25">
      <c r="A25" s="56"/>
      <c r="B25" s="12"/>
      <c r="C25" s="18">
        <v>1</v>
      </c>
      <c r="D25" s="12" t="s">
        <v>58</v>
      </c>
      <c r="E25" s="248">
        <v>1</v>
      </c>
      <c r="F25" s="250"/>
      <c r="G25" s="41"/>
    </row>
    <row r="26" spans="1:7" x14ac:dyDescent="0.25">
      <c r="A26" s="56"/>
      <c r="B26" s="12"/>
      <c r="C26" s="32">
        <v>2</v>
      </c>
      <c r="D26" s="29" t="s">
        <v>59</v>
      </c>
      <c r="E26" s="248">
        <v>1</v>
      </c>
      <c r="F26" s="250"/>
      <c r="G26" s="41"/>
    </row>
    <row r="27" spans="1:7" ht="45" x14ac:dyDescent="0.25">
      <c r="A27" s="142"/>
      <c r="B27" s="13"/>
      <c r="C27" s="21">
        <v>3</v>
      </c>
      <c r="D27" s="246" t="s">
        <v>60</v>
      </c>
      <c r="E27" s="249">
        <v>2</v>
      </c>
      <c r="F27" s="251"/>
      <c r="G27" s="49" t="s">
        <v>220</v>
      </c>
    </row>
    <row r="28" spans="1:7" x14ac:dyDescent="0.25">
      <c r="A28" s="55" t="s">
        <v>44</v>
      </c>
      <c r="B28" s="14"/>
      <c r="C28" s="20"/>
      <c r="D28" s="102" t="s">
        <v>7</v>
      </c>
      <c r="E28" s="42"/>
      <c r="F28" s="223"/>
      <c r="G28" s="40"/>
    </row>
    <row r="29" spans="1:7" ht="30" x14ac:dyDescent="0.25">
      <c r="A29" s="56"/>
      <c r="B29" s="12"/>
      <c r="C29" s="32">
        <v>1</v>
      </c>
      <c r="D29" s="29" t="s">
        <v>61</v>
      </c>
      <c r="E29" s="432">
        <v>2</v>
      </c>
      <c r="F29" s="420"/>
      <c r="G29" s="41"/>
    </row>
    <row r="30" spans="1:7" x14ac:dyDescent="0.25">
      <c r="A30" s="56"/>
      <c r="B30" s="12"/>
      <c r="C30" s="32">
        <v>2</v>
      </c>
      <c r="D30" s="29" t="s">
        <v>62</v>
      </c>
      <c r="E30" s="432"/>
      <c r="F30" s="420"/>
      <c r="G30" s="41"/>
    </row>
    <row r="31" spans="1:7" x14ac:dyDescent="0.25">
      <c r="A31" s="56"/>
      <c r="B31" s="12"/>
      <c r="C31" s="32">
        <v>3</v>
      </c>
      <c r="D31" s="29" t="s">
        <v>68</v>
      </c>
      <c r="E31" s="432"/>
      <c r="F31" s="420"/>
      <c r="G31" s="324" t="s">
        <v>218</v>
      </c>
    </row>
    <row r="32" spans="1:7" ht="30" x14ac:dyDescent="0.25">
      <c r="A32" s="56"/>
      <c r="B32" s="12"/>
      <c r="C32" s="32">
        <v>4</v>
      </c>
      <c r="D32" s="29" t="s">
        <v>64</v>
      </c>
      <c r="E32" s="432"/>
      <c r="F32" s="420"/>
      <c r="G32" s="324" t="s">
        <v>219</v>
      </c>
    </row>
    <row r="33" spans="1:7" x14ac:dyDescent="0.25">
      <c r="A33" s="56"/>
      <c r="B33" s="12"/>
      <c r="C33" s="32">
        <v>5</v>
      </c>
      <c r="D33" s="29" t="s">
        <v>63</v>
      </c>
      <c r="E33" s="432"/>
      <c r="F33" s="420"/>
      <c r="G33" s="41"/>
    </row>
    <row r="34" spans="1:7" x14ac:dyDescent="0.25">
      <c r="A34" s="142"/>
      <c r="B34" s="13"/>
      <c r="C34" s="21"/>
      <c r="D34" s="31" t="s">
        <v>69</v>
      </c>
      <c r="E34" s="39"/>
      <c r="F34" s="251"/>
      <c r="G34" s="9"/>
    </row>
    <row r="35" spans="1:7" x14ac:dyDescent="0.25">
      <c r="A35" s="55" t="s">
        <v>45</v>
      </c>
      <c r="B35" s="14"/>
      <c r="C35" s="20"/>
      <c r="D35" s="167" t="s">
        <v>8</v>
      </c>
      <c r="E35" s="42"/>
      <c r="F35" s="223"/>
      <c r="G35" s="40"/>
    </row>
    <row r="36" spans="1:7" ht="30" x14ac:dyDescent="0.25">
      <c r="A36" s="56"/>
      <c r="B36" s="12"/>
      <c r="C36" s="32">
        <v>1</v>
      </c>
      <c r="D36" s="33" t="s">
        <v>65</v>
      </c>
      <c r="E36" s="432">
        <v>2</v>
      </c>
      <c r="F36" s="420"/>
      <c r="G36" s="41"/>
    </row>
    <row r="37" spans="1:7" x14ac:dyDescent="0.25">
      <c r="A37" s="56"/>
      <c r="B37" s="12"/>
      <c r="C37" s="32">
        <v>2</v>
      </c>
      <c r="D37" s="33" t="s">
        <v>66</v>
      </c>
      <c r="E37" s="432"/>
      <c r="F37" s="420"/>
      <c r="G37" s="41"/>
    </row>
    <row r="38" spans="1:7" x14ac:dyDescent="0.25">
      <c r="A38" s="56"/>
      <c r="B38" s="12"/>
      <c r="C38" s="32">
        <v>3</v>
      </c>
      <c r="D38" s="33" t="s">
        <v>67</v>
      </c>
      <c r="E38" s="432"/>
      <c r="F38" s="420"/>
      <c r="G38" s="324" t="s">
        <v>218</v>
      </c>
    </row>
    <row r="39" spans="1:7" x14ac:dyDescent="0.25">
      <c r="A39" s="56"/>
      <c r="B39" s="12"/>
      <c r="C39" s="32">
        <v>4</v>
      </c>
      <c r="D39" s="33" t="s">
        <v>68</v>
      </c>
      <c r="E39" s="432"/>
      <c r="F39" s="420"/>
      <c r="G39" s="324" t="s">
        <v>219</v>
      </c>
    </row>
    <row r="40" spans="1:7" ht="30" x14ac:dyDescent="0.25">
      <c r="A40" s="56"/>
      <c r="B40" s="12"/>
      <c r="C40" s="32">
        <v>5</v>
      </c>
      <c r="D40" s="33" t="s">
        <v>71</v>
      </c>
      <c r="E40" s="432"/>
      <c r="F40" s="420"/>
      <c r="G40" s="41"/>
    </row>
    <row r="41" spans="1:7" x14ac:dyDescent="0.25">
      <c r="A41" s="142"/>
      <c r="B41" s="13"/>
      <c r="C41" s="19"/>
      <c r="D41" s="34" t="s">
        <v>70</v>
      </c>
      <c r="E41" s="39"/>
      <c r="F41" s="251"/>
      <c r="G41" s="9"/>
    </row>
    <row r="42" spans="1:7" x14ac:dyDescent="0.25">
      <c r="A42" s="55" t="s">
        <v>46</v>
      </c>
      <c r="B42" s="14"/>
      <c r="C42" s="20"/>
      <c r="D42" s="167" t="s">
        <v>247</v>
      </c>
      <c r="E42" s="42"/>
      <c r="F42" s="223"/>
      <c r="G42" s="40"/>
    </row>
    <row r="43" spans="1:7" x14ac:dyDescent="0.25">
      <c r="A43" s="56"/>
      <c r="B43" s="12"/>
      <c r="C43" s="18">
        <v>1</v>
      </c>
      <c r="D43" s="35" t="s">
        <v>248</v>
      </c>
      <c r="E43" s="432">
        <v>2</v>
      </c>
      <c r="F43" s="420"/>
      <c r="G43" s="41"/>
    </row>
    <row r="44" spans="1:7" x14ac:dyDescent="0.25">
      <c r="A44" s="56"/>
      <c r="B44" s="12"/>
      <c r="C44" s="18">
        <v>2</v>
      </c>
      <c r="D44" s="35" t="s">
        <v>249</v>
      </c>
      <c r="E44" s="432"/>
      <c r="F44" s="420"/>
      <c r="G44" s="41"/>
    </row>
    <row r="45" spans="1:7" x14ac:dyDescent="0.25">
      <c r="A45" s="56"/>
      <c r="B45" s="12"/>
      <c r="C45" s="18">
        <v>3</v>
      </c>
      <c r="D45" s="35" t="s">
        <v>250</v>
      </c>
      <c r="E45" s="432"/>
      <c r="F45" s="420"/>
      <c r="G45" s="41"/>
    </row>
    <row r="46" spans="1:7" x14ac:dyDescent="0.25">
      <c r="A46" s="56"/>
      <c r="B46" s="12"/>
      <c r="C46" s="18">
        <v>4</v>
      </c>
      <c r="D46" s="35" t="s">
        <v>251</v>
      </c>
      <c r="E46" s="432"/>
      <c r="F46" s="420"/>
      <c r="G46" s="324" t="s">
        <v>218</v>
      </c>
    </row>
    <row r="47" spans="1:7" x14ac:dyDescent="0.25">
      <c r="A47" s="56"/>
      <c r="B47" s="12"/>
      <c r="C47" s="18">
        <v>5</v>
      </c>
      <c r="D47" s="35" t="s">
        <v>252</v>
      </c>
      <c r="E47" s="432"/>
      <c r="F47" s="420"/>
      <c r="G47" s="324" t="s">
        <v>219</v>
      </c>
    </row>
    <row r="48" spans="1:7" x14ac:dyDescent="0.25">
      <c r="A48" s="56"/>
      <c r="B48" s="12"/>
      <c r="C48" s="18">
        <v>6</v>
      </c>
      <c r="D48" s="35" t="s">
        <v>253</v>
      </c>
      <c r="E48" s="432"/>
      <c r="F48" s="420"/>
      <c r="G48" s="41"/>
    </row>
    <row r="49" spans="1:7" x14ac:dyDescent="0.25">
      <c r="A49" s="56"/>
      <c r="B49" s="12"/>
      <c r="C49" s="18">
        <v>7</v>
      </c>
      <c r="D49" s="35" t="s">
        <v>73</v>
      </c>
      <c r="E49" s="432"/>
      <c r="F49" s="420"/>
      <c r="G49" s="41"/>
    </row>
    <row r="50" spans="1:7" x14ac:dyDescent="0.25">
      <c r="A50" s="142"/>
      <c r="B50" s="13"/>
      <c r="C50" s="19">
        <v>8</v>
      </c>
      <c r="D50" s="35" t="s">
        <v>254</v>
      </c>
      <c r="E50" s="440"/>
      <c r="F50" s="421"/>
      <c r="G50" s="9"/>
    </row>
    <row r="51" spans="1:7" x14ac:dyDescent="0.25">
      <c r="A51" s="55" t="s">
        <v>47</v>
      </c>
      <c r="B51" s="14"/>
      <c r="C51" s="14"/>
      <c r="D51" s="69" t="s">
        <v>86</v>
      </c>
      <c r="E51" s="44"/>
      <c r="F51" s="227"/>
      <c r="G51" s="40"/>
    </row>
    <row r="52" spans="1:7" x14ac:dyDescent="0.25">
      <c r="A52" s="56"/>
      <c r="B52" s="12"/>
      <c r="C52" s="12">
        <v>1</v>
      </c>
      <c r="D52" s="41" t="s">
        <v>81</v>
      </c>
      <c r="E52" s="45">
        <v>1</v>
      </c>
      <c r="F52" s="222"/>
      <c r="G52" s="41"/>
    </row>
    <row r="53" spans="1:7" x14ac:dyDescent="0.25">
      <c r="A53" s="56"/>
      <c r="B53" s="12"/>
      <c r="C53" s="12">
        <v>2</v>
      </c>
      <c r="D53" s="41" t="s">
        <v>82</v>
      </c>
      <c r="E53" s="45">
        <v>1</v>
      </c>
      <c r="F53" s="222"/>
      <c r="G53" s="41"/>
    </row>
    <row r="54" spans="1:7" x14ac:dyDescent="0.25">
      <c r="A54" s="56"/>
      <c r="B54" s="12"/>
      <c r="C54" s="12">
        <v>3</v>
      </c>
      <c r="D54" s="41" t="s">
        <v>83</v>
      </c>
      <c r="E54" s="46">
        <v>1</v>
      </c>
      <c r="F54" s="222"/>
      <c r="G54" s="41"/>
    </row>
    <row r="55" spans="1:7" x14ac:dyDescent="0.25">
      <c r="A55" s="56"/>
      <c r="B55" s="12"/>
      <c r="C55" s="12">
        <v>4</v>
      </c>
      <c r="D55" s="41" t="s">
        <v>84</v>
      </c>
      <c r="E55" s="46">
        <v>1</v>
      </c>
      <c r="F55" s="222"/>
      <c r="G55" s="41"/>
    </row>
    <row r="56" spans="1:7" x14ac:dyDescent="0.25">
      <c r="A56" s="56"/>
      <c r="B56" s="12"/>
      <c r="C56" s="260">
        <v>5</v>
      </c>
      <c r="D56" s="89" t="s">
        <v>255</v>
      </c>
      <c r="E56" s="432">
        <v>1</v>
      </c>
      <c r="F56" s="420"/>
      <c r="G56" s="41"/>
    </row>
    <row r="57" spans="1:7" x14ac:dyDescent="0.25">
      <c r="A57" s="142"/>
      <c r="B57" s="13"/>
      <c r="C57" s="16">
        <v>6</v>
      </c>
      <c r="D57" s="49" t="s">
        <v>85</v>
      </c>
      <c r="E57" s="440"/>
      <c r="F57" s="421"/>
      <c r="G57" s="41"/>
    </row>
    <row r="58" spans="1:7" x14ac:dyDescent="0.25">
      <c r="A58" s="143"/>
      <c r="B58" s="22"/>
      <c r="C58" s="36"/>
      <c r="D58" s="47" t="s">
        <v>180</v>
      </c>
      <c r="E58" s="37">
        <f>E25+E26+E27+E29+E36+E43+E52+E53+E54+E55+E56</f>
        <v>15</v>
      </c>
      <c r="F58" s="234">
        <f>F25+F26+F27+F29+F36+F43+F52+F53+F54+F55+F56</f>
        <v>0</v>
      </c>
      <c r="G58" s="26"/>
    </row>
    <row r="59" spans="1:7" x14ac:dyDescent="0.25">
      <c r="D59" s="2"/>
      <c r="E59" s="7"/>
      <c r="F59" s="1"/>
    </row>
    <row r="60" spans="1:7" ht="25.5" x14ac:dyDescent="0.25">
      <c r="A60" s="436" t="s">
        <v>57</v>
      </c>
      <c r="B60" s="437"/>
      <c r="C60" s="438"/>
      <c r="D60" s="252" t="s">
        <v>2</v>
      </c>
      <c r="E60" s="52" t="s">
        <v>172</v>
      </c>
      <c r="F60" s="52" t="s">
        <v>178</v>
      </c>
      <c r="G60" s="51" t="s">
        <v>182</v>
      </c>
    </row>
    <row r="61" spans="1:7" x14ac:dyDescent="0.25">
      <c r="A61" s="256" t="s">
        <v>9</v>
      </c>
      <c r="B61" s="28"/>
      <c r="C61" s="63"/>
      <c r="D61" s="65" t="s">
        <v>21</v>
      </c>
      <c r="E61" s="38"/>
      <c r="F61" s="38"/>
      <c r="G61" s="38"/>
    </row>
    <row r="62" spans="1:7" ht="30" x14ac:dyDescent="0.25">
      <c r="A62" s="258" t="s">
        <v>10</v>
      </c>
      <c r="B62" s="164"/>
      <c r="C62" s="165"/>
      <c r="D62" s="166" t="s">
        <v>191</v>
      </c>
      <c r="E62" s="24"/>
      <c r="F62" s="93"/>
      <c r="G62" s="27"/>
    </row>
    <row r="63" spans="1:7" ht="15.75" x14ac:dyDescent="0.25">
      <c r="A63" s="56"/>
      <c r="B63" s="12"/>
      <c r="C63" s="18">
        <v>1</v>
      </c>
      <c r="D63" s="66" t="s">
        <v>11</v>
      </c>
      <c r="E63" s="445">
        <v>1</v>
      </c>
      <c r="F63" s="420"/>
      <c r="G63" s="319" t="s">
        <v>221</v>
      </c>
    </row>
    <row r="64" spans="1:7" ht="15.75" x14ac:dyDescent="0.25">
      <c r="A64" s="56"/>
      <c r="B64" s="12"/>
      <c r="C64" s="57" t="s">
        <v>91</v>
      </c>
      <c r="D64" s="41" t="s">
        <v>87</v>
      </c>
      <c r="E64" s="445"/>
      <c r="F64" s="420"/>
      <c r="G64" s="319" t="s">
        <v>222</v>
      </c>
    </row>
    <row r="65" spans="1:7" ht="15.75" x14ac:dyDescent="0.25">
      <c r="A65" s="56"/>
      <c r="B65" s="12"/>
      <c r="C65" s="57" t="s">
        <v>92</v>
      </c>
      <c r="D65" s="41" t="s">
        <v>88</v>
      </c>
      <c r="E65" s="445"/>
      <c r="F65" s="420"/>
      <c r="G65" s="319" t="s">
        <v>223</v>
      </c>
    </row>
    <row r="66" spans="1:7" ht="15.75" x14ac:dyDescent="0.25">
      <c r="A66" s="56"/>
      <c r="B66" s="12"/>
      <c r="C66" s="57" t="s">
        <v>93</v>
      </c>
      <c r="D66" s="41" t="s">
        <v>89</v>
      </c>
      <c r="E66" s="445"/>
      <c r="F66" s="420"/>
      <c r="G66" s="319" t="s">
        <v>224</v>
      </c>
    </row>
    <row r="67" spans="1:7" ht="15.75" x14ac:dyDescent="0.25">
      <c r="A67" s="56"/>
      <c r="B67" s="12"/>
      <c r="C67" s="57" t="s">
        <v>94</v>
      </c>
      <c r="D67" s="41" t="s">
        <v>90</v>
      </c>
      <c r="E67" s="445"/>
      <c r="F67" s="420"/>
      <c r="G67" s="319" t="s">
        <v>225</v>
      </c>
    </row>
    <row r="68" spans="1:7" x14ac:dyDescent="0.25">
      <c r="A68" s="142"/>
      <c r="B68" s="13" t="s">
        <v>10</v>
      </c>
      <c r="C68" s="58" t="s">
        <v>95</v>
      </c>
      <c r="D68" s="9" t="s">
        <v>96</v>
      </c>
      <c r="E68" s="446"/>
      <c r="F68" s="421"/>
      <c r="G68" s="26"/>
    </row>
    <row r="69" spans="1:7" x14ac:dyDescent="0.25">
      <c r="A69" s="261"/>
      <c r="B69" s="262"/>
      <c r="C69" s="263">
        <v>2</v>
      </c>
      <c r="D69" s="264" t="s">
        <v>12</v>
      </c>
      <c r="E69" s="265"/>
      <c r="F69" s="266"/>
      <c r="G69" s="265"/>
    </row>
    <row r="70" spans="1:7" ht="30" x14ac:dyDescent="0.25">
      <c r="A70" s="267"/>
      <c r="B70" s="268"/>
      <c r="C70" s="278" t="s">
        <v>91</v>
      </c>
      <c r="D70" s="283" t="s">
        <v>97</v>
      </c>
      <c r="E70" s="447">
        <v>1</v>
      </c>
      <c r="F70" s="449"/>
      <c r="G70" s="284"/>
    </row>
    <row r="71" spans="1:7" x14ac:dyDescent="0.25">
      <c r="A71" s="267"/>
      <c r="B71" s="268"/>
      <c r="C71" s="278" t="s">
        <v>92</v>
      </c>
      <c r="D71" s="284" t="s">
        <v>98</v>
      </c>
      <c r="E71" s="447"/>
      <c r="F71" s="449"/>
      <c r="G71" s="284"/>
    </row>
    <row r="72" spans="1:7" ht="30" x14ac:dyDescent="0.25">
      <c r="A72" s="267"/>
      <c r="B72" s="268"/>
      <c r="C72" s="278" t="s">
        <v>93</v>
      </c>
      <c r="D72" s="270" t="s">
        <v>99</v>
      </c>
      <c r="E72" s="447"/>
      <c r="F72" s="449"/>
      <c r="G72" s="284"/>
    </row>
    <row r="73" spans="1:7" ht="15.75" x14ac:dyDescent="0.25">
      <c r="A73" s="267"/>
      <c r="B73" s="268"/>
      <c r="C73" s="278" t="s">
        <v>94</v>
      </c>
      <c r="D73" s="283" t="s">
        <v>100</v>
      </c>
      <c r="E73" s="447"/>
      <c r="F73" s="449"/>
      <c r="G73" s="320" t="s">
        <v>226</v>
      </c>
    </row>
    <row r="74" spans="1:7" ht="15.75" x14ac:dyDescent="0.25">
      <c r="A74" s="267"/>
      <c r="B74" s="268"/>
      <c r="C74" s="278"/>
      <c r="D74" s="270" t="s">
        <v>101</v>
      </c>
      <c r="E74" s="447"/>
      <c r="F74" s="449"/>
      <c r="G74" s="320" t="s">
        <v>227</v>
      </c>
    </row>
    <row r="75" spans="1:7" ht="15.75" x14ac:dyDescent="0.25">
      <c r="A75" s="267"/>
      <c r="B75" s="268"/>
      <c r="C75" s="278"/>
      <c r="D75" s="270" t="s">
        <v>102</v>
      </c>
      <c r="E75" s="447"/>
      <c r="F75" s="449"/>
      <c r="G75" s="320" t="s">
        <v>228</v>
      </c>
    </row>
    <row r="76" spans="1:7" ht="15.75" x14ac:dyDescent="0.25">
      <c r="A76" s="267"/>
      <c r="B76" s="268"/>
      <c r="C76" s="278"/>
      <c r="D76" s="270" t="s">
        <v>103</v>
      </c>
      <c r="E76" s="447"/>
      <c r="F76" s="449"/>
      <c r="G76" s="320" t="s">
        <v>229</v>
      </c>
    </row>
    <row r="77" spans="1:7" x14ac:dyDescent="0.25">
      <c r="A77" s="267"/>
      <c r="B77" s="268"/>
      <c r="C77" s="278"/>
      <c r="D77" s="283" t="s">
        <v>104</v>
      </c>
      <c r="E77" s="447"/>
      <c r="F77" s="449"/>
      <c r="G77" s="284"/>
    </row>
    <row r="78" spans="1:7" x14ac:dyDescent="0.25">
      <c r="A78" s="271"/>
      <c r="B78" s="272"/>
      <c r="C78" s="279"/>
      <c r="D78" s="274" t="s">
        <v>105</v>
      </c>
      <c r="E78" s="448"/>
      <c r="F78" s="450"/>
      <c r="G78" s="285"/>
    </row>
    <row r="79" spans="1:7" x14ac:dyDescent="0.25">
      <c r="A79" s="261"/>
      <c r="B79" s="262"/>
      <c r="C79" s="263">
        <v>3</v>
      </c>
      <c r="D79" s="264" t="s">
        <v>13</v>
      </c>
      <c r="E79" s="265"/>
      <c r="F79" s="266"/>
      <c r="G79" s="265"/>
    </row>
    <row r="80" spans="1:7" ht="15.75" x14ac:dyDescent="0.25">
      <c r="A80" s="267"/>
      <c r="B80" s="268"/>
      <c r="C80" s="269" t="s">
        <v>91</v>
      </c>
      <c r="D80" s="270" t="s">
        <v>106</v>
      </c>
      <c r="E80" s="447">
        <v>1</v>
      </c>
      <c r="F80" s="449"/>
      <c r="G80" s="320" t="s">
        <v>226</v>
      </c>
    </row>
    <row r="81" spans="1:7" ht="15.75" x14ac:dyDescent="0.25">
      <c r="A81" s="267"/>
      <c r="B81" s="268"/>
      <c r="C81" s="269" t="s">
        <v>92</v>
      </c>
      <c r="D81" s="270" t="s">
        <v>107</v>
      </c>
      <c r="E81" s="447"/>
      <c r="F81" s="449"/>
      <c r="G81" s="320" t="s">
        <v>227</v>
      </c>
    </row>
    <row r="82" spans="1:7" ht="15.75" x14ac:dyDescent="0.25">
      <c r="A82" s="267"/>
      <c r="B82" s="268"/>
      <c r="C82" s="269" t="s">
        <v>93</v>
      </c>
      <c r="D82" s="270" t="s">
        <v>108</v>
      </c>
      <c r="E82" s="447"/>
      <c r="F82" s="449"/>
      <c r="G82" s="320" t="s">
        <v>228</v>
      </c>
    </row>
    <row r="83" spans="1:7" ht="15.75" x14ac:dyDescent="0.25">
      <c r="A83" s="271"/>
      <c r="B83" s="272"/>
      <c r="C83" s="273" t="s">
        <v>94</v>
      </c>
      <c r="D83" s="274" t="s">
        <v>109</v>
      </c>
      <c r="E83" s="448"/>
      <c r="F83" s="450"/>
      <c r="G83" s="320" t="s">
        <v>229</v>
      </c>
    </row>
    <row r="84" spans="1:7" x14ac:dyDescent="0.25">
      <c r="A84" s="261"/>
      <c r="B84" s="262"/>
      <c r="C84" s="263">
        <v>4</v>
      </c>
      <c r="D84" s="282" t="s">
        <v>110</v>
      </c>
      <c r="E84" s="265"/>
      <c r="F84" s="266"/>
      <c r="G84" s="265"/>
    </row>
    <row r="85" spans="1:7" ht="15.75" x14ac:dyDescent="0.25">
      <c r="A85" s="267"/>
      <c r="B85" s="268"/>
      <c r="C85" s="269" t="s">
        <v>91</v>
      </c>
      <c r="D85" s="270" t="s">
        <v>111</v>
      </c>
      <c r="E85" s="447">
        <v>1</v>
      </c>
      <c r="F85" s="449"/>
      <c r="G85" s="320" t="s">
        <v>230</v>
      </c>
    </row>
    <row r="86" spans="1:7" ht="15.75" x14ac:dyDescent="0.25">
      <c r="A86" s="271"/>
      <c r="B86" s="272"/>
      <c r="C86" s="273" t="s">
        <v>92</v>
      </c>
      <c r="D86" s="274" t="s">
        <v>112</v>
      </c>
      <c r="E86" s="448"/>
      <c r="F86" s="450"/>
      <c r="G86" s="320" t="s">
        <v>231</v>
      </c>
    </row>
    <row r="87" spans="1:7" x14ac:dyDescent="0.25">
      <c r="A87" s="261"/>
      <c r="B87" s="262"/>
      <c r="C87" s="263">
        <v>5</v>
      </c>
      <c r="D87" s="264" t="s">
        <v>115</v>
      </c>
      <c r="E87" s="265"/>
      <c r="F87" s="266"/>
      <c r="G87" s="265"/>
    </row>
    <row r="88" spans="1:7" ht="15.75" x14ac:dyDescent="0.25">
      <c r="A88" s="267"/>
      <c r="B88" s="268"/>
      <c r="C88" s="269" t="s">
        <v>91</v>
      </c>
      <c r="D88" s="270" t="s">
        <v>113</v>
      </c>
      <c r="E88" s="447">
        <v>1</v>
      </c>
      <c r="F88" s="449"/>
      <c r="G88" s="320" t="s">
        <v>230</v>
      </c>
    </row>
    <row r="89" spans="1:7" ht="15.75" x14ac:dyDescent="0.25">
      <c r="A89" s="271"/>
      <c r="B89" s="272"/>
      <c r="C89" s="273" t="s">
        <v>92</v>
      </c>
      <c r="D89" s="274" t="s">
        <v>114</v>
      </c>
      <c r="E89" s="448"/>
      <c r="F89" s="450"/>
      <c r="G89" s="320" t="s">
        <v>231</v>
      </c>
    </row>
    <row r="90" spans="1:7" x14ac:dyDescent="0.25">
      <c r="A90" s="261"/>
      <c r="B90" s="262"/>
      <c r="C90" s="263">
        <v>6</v>
      </c>
      <c r="D90" s="264" t="s">
        <v>14</v>
      </c>
      <c r="E90" s="265"/>
      <c r="F90" s="266"/>
      <c r="G90" s="265"/>
    </row>
    <row r="91" spans="1:7" ht="30" x14ac:dyDescent="0.25">
      <c r="A91" s="267"/>
      <c r="B91" s="268"/>
      <c r="C91" s="278" t="s">
        <v>91</v>
      </c>
      <c r="D91" s="270" t="s">
        <v>116</v>
      </c>
      <c r="E91" s="447">
        <v>1</v>
      </c>
      <c r="F91" s="449"/>
      <c r="G91" s="320" t="s">
        <v>230</v>
      </c>
    </row>
    <row r="92" spans="1:7" ht="15.75" x14ac:dyDescent="0.25">
      <c r="A92" s="271"/>
      <c r="B92" s="272"/>
      <c r="C92" s="279" t="s">
        <v>92</v>
      </c>
      <c r="D92" s="274" t="s">
        <v>117</v>
      </c>
      <c r="E92" s="448"/>
      <c r="F92" s="450"/>
      <c r="G92" s="320" t="s">
        <v>231</v>
      </c>
    </row>
    <row r="93" spans="1:7" x14ac:dyDescent="0.25">
      <c r="A93" s="55" t="s">
        <v>17</v>
      </c>
      <c r="B93" s="102"/>
      <c r="C93" s="161"/>
      <c r="D93" s="69" t="s">
        <v>15</v>
      </c>
      <c r="E93" s="38"/>
      <c r="F93" s="104"/>
      <c r="G93" s="40"/>
    </row>
    <row r="94" spans="1:7" ht="15.75" x14ac:dyDescent="0.25">
      <c r="A94" s="56"/>
      <c r="B94" s="12"/>
      <c r="C94" s="67">
        <v>1</v>
      </c>
      <c r="D94" s="48" t="s">
        <v>118</v>
      </c>
      <c r="E94" s="432">
        <v>1</v>
      </c>
      <c r="F94" s="420"/>
      <c r="G94" s="319" t="s">
        <v>232</v>
      </c>
    </row>
    <row r="95" spans="1:7" ht="30" x14ac:dyDescent="0.25">
      <c r="A95" s="56"/>
      <c r="B95" s="12"/>
      <c r="C95" s="67">
        <v>2</v>
      </c>
      <c r="D95" s="48" t="s">
        <v>119</v>
      </c>
      <c r="E95" s="432"/>
      <c r="F95" s="420"/>
      <c r="G95" s="319" t="s">
        <v>233</v>
      </c>
    </row>
    <row r="96" spans="1:7" ht="30" x14ac:dyDescent="0.25">
      <c r="A96" s="142"/>
      <c r="B96" s="13"/>
      <c r="C96" s="68">
        <v>3</v>
      </c>
      <c r="D96" s="49" t="s">
        <v>120</v>
      </c>
      <c r="E96" s="440"/>
      <c r="F96" s="421"/>
      <c r="G96" s="319" t="s">
        <v>234</v>
      </c>
    </row>
    <row r="97" spans="1:7" x14ac:dyDescent="0.25">
      <c r="A97" s="55" t="s">
        <v>18</v>
      </c>
      <c r="B97" s="102"/>
      <c r="C97" s="161"/>
      <c r="D97" s="69" t="s">
        <v>121</v>
      </c>
      <c r="E97" s="38"/>
      <c r="F97" s="104"/>
      <c r="G97" s="40"/>
    </row>
    <row r="98" spans="1:7" ht="30" x14ac:dyDescent="0.25">
      <c r="A98" s="144"/>
      <c r="B98" s="12"/>
      <c r="C98" s="67">
        <v>1</v>
      </c>
      <c r="D98" s="48" t="s">
        <v>122</v>
      </c>
      <c r="E98" s="432">
        <v>1</v>
      </c>
      <c r="F98" s="420"/>
      <c r="G98" s="319" t="s">
        <v>226</v>
      </c>
    </row>
    <row r="99" spans="1:7" ht="15.75" x14ac:dyDescent="0.25">
      <c r="A99" s="144"/>
      <c r="B99" s="12"/>
      <c r="C99" s="67">
        <v>2</v>
      </c>
      <c r="D99" s="48" t="s">
        <v>123</v>
      </c>
      <c r="E99" s="432"/>
      <c r="F99" s="420"/>
      <c r="G99" s="319" t="s">
        <v>227</v>
      </c>
    </row>
    <row r="100" spans="1:7" ht="15.75" x14ac:dyDescent="0.25">
      <c r="A100" s="144"/>
      <c r="B100" s="12"/>
      <c r="C100" s="67">
        <v>3</v>
      </c>
      <c r="D100" s="48" t="s">
        <v>124</v>
      </c>
      <c r="E100" s="432"/>
      <c r="F100" s="420"/>
      <c r="G100" s="319" t="s">
        <v>228</v>
      </c>
    </row>
    <row r="101" spans="1:7" ht="30" x14ac:dyDescent="0.25">
      <c r="A101" s="145"/>
      <c r="B101" s="13"/>
      <c r="C101" s="68">
        <v>4</v>
      </c>
      <c r="D101" s="49" t="s">
        <v>125</v>
      </c>
      <c r="E101" s="440"/>
      <c r="F101" s="421"/>
      <c r="G101" s="319" t="s">
        <v>229</v>
      </c>
    </row>
    <row r="102" spans="1:7" x14ac:dyDescent="0.25">
      <c r="A102" s="55" t="s">
        <v>126</v>
      </c>
      <c r="B102" s="102"/>
      <c r="C102" s="161"/>
      <c r="D102" s="69" t="s">
        <v>16</v>
      </c>
      <c r="E102" s="38"/>
      <c r="F102" s="104"/>
      <c r="G102" s="40"/>
    </row>
    <row r="103" spans="1:7" ht="30" x14ac:dyDescent="0.25">
      <c r="A103" s="56"/>
      <c r="B103" s="12"/>
      <c r="C103" s="67">
        <v>1</v>
      </c>
      <c r="D103" s="48" t="s">
        <v>127</v>
      </c>
      <c r="E103" s="432">
        <v>1</v>
      </c>
      <c r="F103" s="420"/>
      <c r="G103" s="319" t="s">
        <v>235</v>
      </c>
    </row>
    <row r="104" spans="1:7" ht="15.75" x14ac:dyDescent="0.25">
      <c r="A104" s="56"/>
      <c r="B104" s="12"/>
      <c r="C104" s="67">
        <v>2</v>
      </c>
      <c r="D104" s="48" t="s">
        <v>128</v>
      </c>
      <c r="E104" s="432"/>
      <c r="F104" s="420"/>
      <c r="G104" s="319" t="s">
        <v>231</v>
      </c>
    </row>
    <row r="105" spans="1:7" ht="39" x14ac:dyDescent="0.25">
      <c r="A105" s="142"/>
      <c r="B105" s="13"/>
      <c r="C105" s="19"/>
      <c r="D105" s="73" t="s">
        <v>129</v>
      </c>
      <c r="E105" s="10"/>
      <c r="F105" s="94"/>
      <c r="G105" s="9"/>
    </row>
    <row r="106" spans="1:7" x14ac:dyDescent="0.25">
      <c r="A106" s="55" t="s">
        <v>130</v>
      </c>
      <c r="B106" s="102" t="s">
        <v>18</v>
      </c>
      <c r="C106" s="161"/>
      <c r="D106" s="69" t="s">
        <v>20</v>
      </c>
      <c r="E106" s="38"/>
      <c r="F106" s="105"/>
      <c r="G106" s="40"/>
    </row>
    <row r="107" spans="1:7" ht="30" x14ac:dyDescent="0.25">
      <c r="A107" s="144"/>
      <c r="B107" s="12"/>
      <c r="C107" s="32">
        <v>1</v>
      </c>
      <c r="D107" s="74" t="s">
        <v>131</v>
      </c>
      <c r="E107" s="432">
        <v>1</v>
      </c>
      <c r="F107" s="420"/>
      <c r="G107" s="319" t="s">
        <v>235</v>
      </c>
    </row>
    <row r="108" spans="1:7" ht="15.75" x14ac:dyDescent="0.25">
      <c r="A108" s="145"/>
      <c r="B108" s="13"/>
      <c r="C108" s="68">
        <v>2</v>
      </c>
      <c r="D108" s="75" t="s">
        <v>132</v>
      </c>
      <c r="E108" s="440"/>
      <c r="F108" s="421"/>
      <c r="G108" s="319" t="s">
        <v>231</v>
      </c>
    </row>
    <row r="109" spans="1:7" x14ac:dyDescent="0.25">
      <c r="A109" s="146"/>
      <c r="B109" s="22"/>
      <c r="C109" s="36"/>
      <c r="D109" s="23" t="s">
        <v>180</v>
      </c>
      <c r="E109" s="37">
        <f>E63+E70+E80+E85+E88+E91+E94+E98+E103+E107</f>
        <v>10</v>
      </c>
      <c r="F109" s="235">
        <f>F63+F70+F80+F85+F88+F91+F94+F98+F103+F107</f>
        <v>0</v>
      </c>
      <c r="G109" s="26"/>
    </row>
    <row r="110" spans="1:7" x14ac:dyDescent="0.25">
      <c r="A110" s="147"/>
      <c r="D110" s="2"/>
      <c r="E110" s="59"/>
    </row>
    <row r="111" spans="1:7" ht="25.5" x14ac:dyDescent="0.25">
      <c r="A111" s="436" t="s">
        <v>57</v>
      </c>
      <c r="B111" s="437"/>
      <c r="C111" s="438"/>
      <c r="D111" s="252" t="s">
        <v>2</v>
      </c>
      <c r="E111" s="52" t="s">
        <v>172</v>
      </c>
      <c r="F111" s="52" t="s">
        <v>178</v>
      </c>
      <c r="G111" s="51" t="s">
        <v>182</v>
      </c>
    </row>
    <row r="112" spans="1:7" x14ac:dyDescent="0.25">
      <c r="A112" s="256" t="s">
        <v>19</v>
      </c>
      <c r="B112" s="77"/>
      <c r="C112" s="78"/>
      <c r="D112" s="79" t="s">
        <v>22</v>
      </c>
      <c r="E112" s="38"/>
      <c r="F112" s="38"/>
      <c r="G112" s="38"/>
    </row>
    <row r="113" spans="1:7" x14ac:dyDescent="0.25">
      <c r="A113" s="258" t="s">
        <v>23</v>
      </c>
      <c r="B113" s="162"/>
      <c r="C113" s="163"/>
      <c r="D113" s="66" t="s">
        <v>24</v>
      </c>
      <c r="E113" s="24"/>
      <c r="F113" s="250"/>
      <c r="G113" s="41"/>
    </row>
    <row r="114" spans="1:7" x14ac:dyDescent="0.25">
      <c r="A114" s="142"/>
      <c r="B114" s="13"/>
      <c r="C114" s="19">
        <v>1</v>
      </c>
      <c r="D114" s="9" t="s">
        <v>133</v>
      </c>
      <c r="E114" s="249">
        <v>1</v>
      </c>
      <c r="F114" s="251"/>
      <c r="G114" s="9"/>
    </row>
    <row r="115" spans="1:7" x14ac:dyDescent="0.25">
      <c r="A115" s="55" t="s">
        <v>25</v>
      </c>
      <c r="B115" s="102"/>
      <c r="C115" s="161"/>
      <c r="D115" s="69" t="s">
        <v>26</v>
      </c>
      <c r="E115" s="38"/>
      <c r="F115" s="227"/>
      <c r="G115" s="175" t="s">
        <v>194</v>
      </c>
    </row>
    <row r="116" spans="1:7" x14ac:dyDescent="0.25">
      <c r="A116" s="56"/>
      <c r="B116" s="12"/>
      <c r="C116" s="18">
        <v>1</v>
      </c>
      <c r="D116" s="41" t="s">
        <v>134</v>
      </c>
      <c r="E116" s="432">
        <v>9</v>
      </c>
      <c r="F116" s="420"/>
      <c r="G116" s="443" t="s">
        <v>236</v>
      </c>
    </row>
    <row r="117" spans="1:7" x14ac:dyDescent="0.25">
      <c r="A117" s="56"/>
      <c r="B117" s="12"/>
      <c r="C117" s="67" t="s">
        <v>91</v>
      </c>
      <c r="D117" s="41" t="s">
        <v>145</v>
      </c>
      <c r="E117" s="432"/>
      <c r="F117" s="420"/>
      <c r="G117" s="443"/>
    </row>
    <row r="118" spans="1:7" ht="30" x14ac:dyDescent="0.25">
      <c r="A118" s="56"/>
      <c r="B118" s="12"/>
      <c r="C118" s="67" t="s">
        <v>92</v>
      </c>
      <c r="D118" s="247" t="s">
        <v>146</v>
      </c>
      <c r="E118" s="432"/>
      <c r="F118" s="420"/>
      <c r="G118" s="443"/>
    </row>
    <row r="119" spans="1:7" x14ac:dyDescent="0.25">
      <c r="A119" s="56"/>
      <c r="B119" s="12"/>
      <c r="C119" s="67" t="s">
        <v>93</v>
      </c>
      <c r="D119" s="41" t="s">
        <v>144</v>
      </c>
      <c r="E119" s="432"/>
      <c r="F119" s="420"/>
      <c r="G119" s="443"/>
    </row>
    <row r="120" spans="1:7" x14ac:dyDescent="0.25">
      <c r="A120" s="56"/>
      <c r="B120" s="12"/>
      <c r="C120" s="67" t="s">
        <v>94</v>
      </c>
      <c r="D120" s="41" t="s">
        <v>143</v>
      </c>
      <c r="E120" s="432"/>
      <c r="F120" s="420"/>
      <c r="G120" s="443"/>
    </row>
    <row r="121" spans="1:7" x14ac:dyDescent="0.25">
      <c r="A121" s="56"/>
      <c r="B121" s="12"/>
      <c r="C121" s="67" t="s">
        <v>95</v>
      </c>
      <c r="D121" s="41" t="s">
        <v>142</v>
      </c>
      <c r="E121" s="432"/>
      <c r="F121" s="420"/>
      <c r="G121" s="443"/>
    </row>
    <row r="122" spans="1:7" x14ac:dyDescent="0.25">
      <c r="A122" s="56"/>
      <c r="B122" s="12"/>
      <c r="C122" s="67" t="s">
        <v>135</v>
      </c>
      <c r="D122" s="41" t="s">
        <v>141</v>
      </c>
      <c r="E122" s="432"/>
      <c r="F122" s="420"/>
      <c r="G122" s="443"/>
    </row>
    <row r="123" spans="1:7" x14ac:dyDescent="0.25">
      <c r="A123" s="56"/>
      <c r="B123" s="12"/>
      <c r="C123" s="67" t="s">
        <v>136</v>
      </c>
      <c r="D123" s="41" t="s">
        <v>245</v>
      </c>
      <c r="E123" s="432"/>
      <c r="F123" s="420"/>
      <c r="G123" s="443"/>
    </row>
    <row r="124" spans="1:7" x14ac:dyDescent="0.25">
      <c r="A124" s="56"/>
      <c r="B124" s="12"/>
      <c r="C124" s="67" t="s">
        <v>137</v>
      </c>
      <c r="D124" s="41" t="s">
        <v>140</v>
      </c>
      <c r="E124" s="432"/>
      <c r="F124" s="420"/>
      <c r="G124" s="443"/>
    </row>
    <row r="125" spans="1:7" x14ac:dyDescent="0.25">
      <c r="A125" s="142"/>
      <c r="B125" s="13"/>
      <c r="C125" s="68" t="s">
        <v>138</v>
      </c>
      <c r="D125" s="9" t="s">
        <v>139</v>
      </c>
      <c r="E125" s="440"/>
      <c r="F125" s="421"/>
      <c r="G125" s="443"/>
    </row>
    <row r="126" spans="1:7" x14ac:dyDescent="0.25">
      <c r="A126" s="143"/>
      <c r="B126" s="22"/>
      <c r="C126" s="22"/>
      <c r="D126" s="23" t="s">
        <v>177</v>
      </c>
      <c r="E126" s="37">
        <f>E114+E116</f>
        <v>10</v>
      </c>
      <c r="F126" s="236">
        <f>F114+F116</f>
        <v>0</v>
      </c>
      <c r="G126" s="26"/>
    </row>
    <row r="127" spans="1:7" x14ac:dyDescent="0.25">
      <c r="D127" s="2"/>
      <c r="E127" s="99"/>
      <c r="F127" s="1"/>
    </row>
    <row r="128" spans="1:7" ht="25.5" x14ac:dyDescent="0.25">
      <c r="A128" s="436" t="s">
        <v>57</v>
      </c>
      <c r="B128" s="437"/>
      <c r="C128" s="438"/>
      <c r="D128" s="252" t="s">
        <v>2</v>
      </c>
      <c r="E128" s="52" t="s">
        <v>172</v>
      </c>
      <c r="F128" s="52" t="s">
        <v>178</v>
      </c>
      <c r="G128" s="51" t="s">
        <v>182</v>
      </c>
    </row>
    <row r="129" spans="1:7" x14ac:dyDescent="0.25">
      <c r="A129" s="150" t="s">
        <v>27</v>
      </c>
      <c r="B129" s="80"/>
      <c r="C129" s="81"/>
      <c r="D129" s="88" t="s">
        <v>241</v>
      </c>
      <c r="E129" s="91"/>
      <c r="F129" s="91"/>
      <c r="G129" s="38"/>
    </row>
    <row r="130" spans="1:7" x14ac:dyDescent="0.25">
      <c r="A130" s="151"/>
      <c r="B130" s="82"/>
      <c r="C130" s="83"/>
      <c r="D130" s="89" t="s">
        <v>161</v>
      </c>
      <c r="E130" s="253" t="s">
        <v>173</v>
      </c>
      <c r="F130" s="25" t="s">
        <v>173</v>
      </c>
      <c r="G130" s="172" t="s">
        <v>193</v>
      </c>
    </row>
    <row r="131" spans="1:7" x14ac:dyDescent="0.25">
      <c r="A131" s="151" t="s">
        <v>29</v>
      </c>
      <c r="B131" s="82"/>
      <c r="C131" s="83"/>
      <c r="D131" s="141" t="s">
        <v>185</v>
      </c>
      <c r="E131" s="253"/>
      <c r="F131" s="222"/>
      <c r="G131" s="175" t="s">
        <v>194</v>
      </c>
    </row>
    <row r="132" spans="1:7" x14ac:dyDescent="0.25">
      <c r="A132" s="152"/>
      <c r="B132" s="84"/>
      <c r="C132" s="85">
        <v>1</v>
      </c>
      <c r="D132" s="89" t="s">
        <v>186</v>
      </c>
      <c r="E132" s="441">
        <v>4</v>
      </c>
      <c r="F132" s="420"/>
      <c r="G132" s="443" t="s">
        <v>198</v>
      </c>
    </row>
    <row r="133" spans="1:7" x14ac:dyDescent="0.25">
      <c r="A133" s="152"/>
      <c r="B133" s="84"/>
      <c r="C133" s="85">
        <v>2</v>
      </c>
      <c r="D133" s="89" t="s">
        <v>187</v>
      </c>
      <c r="E133" s="441"/>
      <c r="F133" s="420"/>
      <c r="G133" s="443"/>
    </row>
    <row r="134" spans="1:7" x14ac:dyDescent="0.25">
      <c r="A134" s="152"/>
      <c r="B134" s="84"/>
      <c r="C134" s="85">
        <v>3</v>
      </c>
      <c r="D134" s="89" t="s">
        <v>188</v>
      </c>
      <c r="E134" s="441"/>
      <c r="F134" s="420"/>
      <c r="G134" s="443"/>
    </row>
    <row r="135" spans="1:7" x14ac:dyDescent="0.25">
      <c r="A135" s="153"/>
      <c r="B135" s="86"/>
      <c r="C135" s="87">
        <v>4</v>
      </c>
      <c r="D135" s="90" t="s">
        <v>189</v>
      </c>
      <c r="E135" s="442"/>
      <c r="F135" s="421"/>
      <c r="G135" s="444"/>
    </row>
    <row r="136" spans="1:7" x14ac:dyDescent="0.25">
      <c r="A136" s="154" t="s">
        <v>33</v>
      </c>
      <c r="B136" s="135"/>
      <c r="C136" s="139"/>
      <c r="D136" s="137" t="s">
        <v>30</v>
      </c>
      <c r="E136" s="95"/>
      <c r="F136" s="223"/>
      <c r="G136" s="175" t="s">
        <v>194</v>
      </c>
    </row>
    <row r="137" spans="1:7" ht="36.75" x14ac:dyDescent="0.25">
      <c r="A137" s="153"/>
      <c r="B137" s="86"/>
      <c r="C137" s="87">
        <v>1</v>
      </c>
      <c r="D137" s="174" t="s">
        <v>162</v>
      </c>
      <c r="E137" s="254">
        <v>3</v>
      </c>
      <c r="F137" s="251"/>
      <c r="G137" s="173" t="s">
        <v>237</v>
      </c>
    </row>
    <row r="138" spans="1:7" x14ac:dyDescent="0.25">
      <c r="A138" s="154" t="s">
        <v>34</v>
      </c>
      <c r="B138" s="135"/>
      <c r="C138" s="139"/>
      <c r="D138" s="137" t="s">
        <v>31</v>
      </c>
      <c r="E138" s="95"/>
      <c r="F138" s="223"/>
      <c r="G138" s="175" t="s">
        <v>194</v>
      </c>
    </row>
    <row r="139" spans="1:7" ht="156.75" x14ac:dyDescent="0.25">
      <c r="A139" s="153"/>
      <c r="B139" s="86"/>
      <c r="C139" s="87">
        <v>1</v>
      </c>
      <c r="D139" s="174" t="s">
        <v>163</v>
      </c>
      <c r="E139" s="254">
        <v>10</v>
      </c>
      <c r="F139" s="251"/>
      <c r="G139" s="173" t="s">
        <v>238</v>
      </c>
    </row>
    <row r="140" spans="1:7" x14ac:dyDescent="0.25">
      <c r="A140" s="154" t="s">
        <v>165</v>
      </c>
      <c r="B140" s="135"/>
      <c r="C140" s="139"/>
      <c r="D140" s="140" t="s">
        <v>32</v>
      </c>
      <c r="E140" s="95"/>
      <c r="F140" s="223"/>
      <c r="G140" s="175" t="s">
        <v>194</v>
      </c>
    </row>
    <row r="141" spans="1:7" ht="72.75" x14ac:dyDescent="0.25">
      <c r="A141" s="153"/>
      <c r="B141" s="86"/>
      <c r="C141" s="87">
        <v>1</v>
      </c>
      <c r="D141" s="174" t="s">
        <v>164</v>
      </c>
      <c r="E141" s="254">
        <v>4</v>
      </c>
      <c r="F141" s="251"/>
      <c r="G141" s="173" t="s">
        <v>239</v>
      </c>
    </row>
    <row r="142" spans="1:7" x14ac:dyDescent="0.25">
      <c r="A142" s="154" t="s">
        <v>168</v>
      </c>
      <c r="B142" s="135"/>
      <c r="C142" s="136"/>
      <c r="D142" s="137" t="s">
        <v>166</v>
      </c>
      <c r="E142" s="95"/>
      <c r="F142" s="223"/>
      <c r="G142" s="175" t="s">
        <v>194</v>
      </c>
    </row>
    <row r="143" spans="1:7" ht="36.75" x14ac:dyDescent="0.25">
      <c r="A143" s="152"/>
      <c r="B143" s="84"/>
      <c r="C143" s="85">
        <v>1</v>
      </c>
      <c r="D143" s="176" t="s">
        <v>184</v>
      </c>
      <c r="E143" s="253">
        <v>3</v>
      </c>
      <c r="F143" s="250"/>
      <c r="G143" s="173" t="s">
        <v>196</v>
      </c>
    </row>
    <row r="144" spans="1:7" ht="36.75" x14ac:dyDescent="0.25">
      <c r="A144" s="153"/>
      <c r="B144" s="86"/>
      <c r="C144" s="87">
        <v>2</v>
      </c>
      <c r="D144" s="174" t="s">
        <v>167</v>
      </c>
      <c r="E144" s="254">
        <v>3</v>
      </c>
      <c r="F144" s="251"/>
      <c r="G144" s="173" t="s">
        <v>195</v>
      </c>
    </row>
    <row r="145" spans="1:7" x14ac:dyDescent="0.25">
      <c r="A145" s="154" t="s">
        <v>170</v>
      </c>
      <c r="B145" s="135"/>
      <c r="C145" s="136"/>
      <c r="D145" s="138" t="s">
        <v>169</v>
      </c>
      <c r="E145" s="98"/>
      <c r="F145" s="226"/>
      <c r="G145" s="175" t="s">
        <v>194</v>
      </c>
    </row>
    <row r="146" spans="1:7" ht="36.75" x14ac:dyDescent="0.25">
      <c r="A146" s="155"/>
      <c r="B146" s="97"/>
      <c r="C146" s="87">
        <v>1</v>
      </c>
      <c r="D146" s="174" t="s">
        <v>240</v>
      </c>
      <c r="E146" s="254">
        <v>3</v>
      </c>
      <c r="F146" s="251"/>
      <c r="G146" s="173" t="s">
        <v>197</v>
      </c>
    </row>
    <row r="147" spans="1:7" x14ac:dyDescent="0.25">
      <c r="A147" s="154" t="s">
        <v>181</v>
      </c>
      <c r="B147" s="135"/>
      <c r="C147" s="136"/>
      <c r="D147" s="137" t="s">
        <v>171</v>
      </c>
      <c r="E147" s="95"/>
      <c r="F147" s="227"/>
      <c r="G147" s="175" t="s">
        <v>194</v>
      </c>
    </row>
    <row r="148" spans="1:7" ht="144" x14ac:dyDescent="0.25">
      <c r="A148" s="153"/>
      <c r="B148" s="86"/>
      <c r="C148" s="87">
        <v>1</v>
      </c>
      <c r="D148" s="174" t="s">
        <v>217</v>
      </c>
      <c r="E148" s="254">
        <v>5</v>
      </c>
      <c r="F148" s="228"/>
      <c r="G148" s="177" t="s">
        <v>322</v>
      </c>
    </row>
    <row r="149" spans="1:7" x14ac:dyDescent="0.25">
      <c r="A149" s="156"/>
      <c r="B149" s="106"/>
      <c r="C149" s="107"/>
      <c r="D149" s="108" t="s">
        <v>177</v>
      </c>
      <c r="E149" s="109">
        <f>E132+E137+E139+E141+E143+E144+E146+E148</f>
        <v>35</v>
      </c>
      <c r="F149" s="237">
        <f>F132+F137+F139+F141+F143+F144+F146+F148</f>
        <v>0</v>
      </c>
      <c r="G149" s="26"/>
    </row>
    <row r="150" spans="1:7" x14ac:dyDescent="0.25">
      <c r="E150" s="59"/>
    </row>
    <row r="151" spans="1:7" ht="25.5" x14ac:dyDescent="0.25">
      <c r="A151" s="436" t="s">
        <v>57</v>
      </c>
      <c r="B151" s="437"/>
      <c r="C151" s="438"/>
      <c r="D151" s="252" t="s">
        <v>2</v>
      </c>
      <c r="E151" s="52" t="s">
        <v>172</v>
      </c>
      <c r="F151" s="52" t="s">
        <v>178</v>
      </c>
      <c r="G151" s="51" t="s">
        <v>182</v>
      </c>
    </row>
    <row r="152" spans="1:7" x14ac:dyDescent="0.25">
      <c r="A152" s="256" t="s">
        <v>35</v>
      </c>
      <c r="B152" s="77"/>
      <c r="C152" s="78"/>
      <c r="D152" s="79" t="s">
        <v>36</v>
      </c>
      <c r="E152" s="38"/>
      <c r="F152" s="38"/>
      <c r="G152" s="38"/>
    </row>
    <row r="153" spans="1:7" ht="30.75" x14ac:dyDescent="0.3">
      <c r="A153" s="56"/>
      <c r="B153" s="12"/>
      <c r="C153" s="67"/>
      <c r="D153" s="48" t="s">
        <v>147</v>
      </c>
      <c r="E153" s="24"/>
      <c r="F153" s="250"/>
      <c r="G153" s="322"/>
    </row>
    <row r="154" spans="1:7" ht="18.75" x14ac:dyDescent="0.3">
      <c r="A154" s="258" t="s">
        <v>37</v>
      </c>
      <c r="B154" s="12"/>
      <c r="C154" s="18"/>
      <c r="D154" s="66" t="s">
        <v>148</v>
      </c>
      <c r="E154" s="24"/>
      <c r="F154" s="250"/>
      <c r="G154" s="322"/>
    </row>
    <row r="155" spans="1:7" ht="30.75" x14ac:dyDescent="0.3">
      <c r="A155" s="56"/>
      <c r="B155" s="12"/>
      <c r="C155" s="67">
        <v>1</v>
      </c>
      <c r="D155" s="48" t="s">
        <v>153</v>
      </c>
      <c r="E155" s="248">
        <v>2</v>
      </c>
      <c r="F155" s="250"/>
      <c r="G155" s="322" t="s">
        <v>218</v>
      </c>
    </row>
    <row r="156" spans="1:7" ht="18.75" x14ac:dyDescent="0.3">
      <c r="A156" s="142"/>
      <c r="B156" s="13"/>
      <c r="C156" s="68">
        <v>2</v>
      </c>
      <c r="D156" s="49" t="s">
        <v>156</v>
      </c>
      <c r="E156" s="249">
        <v>2</v>
      </c>
      <c r="F156" s="251"/>
      <c r="G156" s="322" t="s">
        <v>243</v>
      </c>
    </row>
    <row r="157" spans="1:7" x14ac:dyDescent="0.25">
      <c r="A157" s="275" t="s">
        <v>38</v>
      </c>
      <c r="B157" s="262"/>
      <c r="C157" s="306"/>
      <c r="D157" s="264" t="s">
        <v>149</v>
      </c>
      <c r="E157" s="307"/>
      <c r="F157" s="313"/>
      <c r="G157" s="265"/>
    </row>
    <row r="158" spans="1:7" ht="30.75" x14ac:dyDescent="0.3">
      <c r="A158" s="267"/>
      <c r="B158" s="268"/>
      <c r="C158" s="278">
        <v>1</v>
      </c>
      <c r="D158" s="270" t="s">
        <v>150</v>
      </c>
      <c r="E158" s="287">
        <v>2</v>
      </c>
      <c r="F158" s="289"/>
      <c r="G158" s="323" t="s">
        <v>218</v>
      </c>
    </row>
    <row r="159" spans="1:7" ht="18.75" x14ac:dyDescent="0.3">
      <c r="A159" s="271"/>
      <c r="B159" s="272"/>
      <c r="C159" s="279">
        <v>2</v>
      </c>
      <c r="D159" s="274" t="s">
        <v>156</v>
      </c>
      <c r="E159" s="288">
        <v>1</v>
      </c>
      <c r="F159" s="290"/>
      <c r="G159" s="323" t="s">
        <v>243</v>
      </c>
    </row>
    <row r="160" spans="1:7" x14ac:dyDescent="0.25">
      <c r="A160" s="55" t="s">
        <v>39</v>
      </c>
      <c r="B160" s="14"/>
      <c r="C160" s="100"/>
      <c r="D160" s="69" t="s">
        <v>151</v>
      </c>
      <c r="E160" s="15"/>
      <c r="F160" s="223"/>
      <c r="G160" s="40"/>
    </row>
    <row r="161" spans="1:7" x14ac:dyDescent="0.25">
      <c r="A161" s="56"/>
      <c r="B161" s="12"/>
      <c r="C161" s="67">
        <v>1</v>
      </c>
      <c r="D161" s="48" t="s">
        <v>155</v>
      </c>
      <c r="E161" s="248">
        <v>2</v>
      </c>
      <c r="F161" s="250"/>
      <c r="G161" s="41"/>
    </row>
    <row r="162" spans="1:7" ht="18.75" x14ac:dyDescent="0.3">
      <c r="A162" s="56"/>
      <c r="B162" s="12"/>
      <c r="C162" s="67">
        <v>2</v>
      </c>
      <c r="D162" s="48" t="s">
        <v>242</v>
      </c>
      <c r="E162" s="248">
        <v>2</v>
      </c>
      <c r="F162" s="250"/>
      <c r="G162" s="322" t="s">
        <v>218</v>
      </c>
    </row>
    <row r="163" spans="1:7" ht="18.75" x14ac:dyDescent="0.3">
      <c r="A163" s="142"/>
      <c r="B163" s="13"/>
      <c r="C163" s="68">
        <v>3</v>
      </c>
      <c r="D163" s="49" t="s">
        <v>183</v>
      </c>
      <c r="E163" s="249">
        <v>2</v>
      </c>
      <c r="F163" s="251"/>
      <c r="G163" s="322" t="s">
        <v>243</v>
      </c>
    </row>
    <row r="164" spans="1:7" x14ac:dyDescent="0.25">
      <c r="A164" s="55" t="s">
        <v>40</v>
      </c>
      <c r="B164" s="14"/>
      <c r="C164" s="100"/>
      <c r="D164" s="70" t="s">
        <v>152</v>
      </c>
      <c r="E164" s="15"/>
      <c r="F164" s="223"/>
      <c r="G164" s="40"/>
    </row>
    <row r="165" spans="1:7" ht="30.75" x14ac:dyDescent="0.3">
      <c r="A165" s="56"/>
      <c r="B165" s="12"/>
      <c r="C165" s="67">
        <v>1</v>
      </c>
      <c r="D165" s="48" t="s">
        <v>154</v>
      </c>
      <c r="E165" s="248">
        <v>2</v>
      </c>
      <c r="F165" s="250"/>
      <c r="G165" s="322" t="s">
        <v>218</v>
      </c>
    </row>
    <row r="166" spans="1:7" ht="18.75" x14ac:dyDescent="0.3">
      <c r="A166" s="142"/>
      <c r="B166" s="13"/>
      <c r="C166" s="68">
        <v>2</v>
      </c>
      <c r="D166" s="49" t="s">
        <v>160</v>
      </c>
      <c r="E166" s="249">
        <v>2</v>
      </c>
      <c r="F166" s="251"/>
      <c r="G166" s="322" t="s">
        <v>243</v>
      </c>
    </row>
    <row r="167" spans="1:7" x14ac:dyDescent="0.25">
      <c r="A167" s="55" t="s">
        <v>42</v>
      </c>
      <c r="B167" s="14"/>
      <c r="C167" s="100"/>
      <c r="D167" s="70" t="s">
        <v>41</v>
      </c>
      <c r="E167" s="15"/>
      <c r="F167" s="223"/>
      <c r="G167" s="40"/>
    </row>
    <row r="168" spans="1:7" ht="30.75" x14ac:dyDescent="0.3">
      <c r="A168" s="56"/>
      <c r="B168" s="12"/>
      <c r="C168" s="67">
        <v>1</v>
      </c>
      <c r="D168" s="48" t="s">
        <v>244</v>
      </c>
      <c r="E168" s="248">
        <v>2</v>
      </c>
      <c r="F168" s="250"/>
      <c r="G168" s="322" t="s">
        <v>218</v>
      </c>
    </row>
    <row r="169" spans="1:7" ht="18.75" x14ac:dyDescent="0.3">
      <c r="A169" s="158"/>
      <c r="B169" s="101"/>
      <c r="C169" s="68">
        <v>2</v>
      </c>
      <c r="D169" s="49" t="s">
        <v>156</v>
      </c>
      <c r="E169" s="249">
        <v>2</v>
      </c>
      <c r="F169" s="251"/>
      <c r="G169" s="322" t="s">
        <v>243</v>
      </c>
    </row>
    <row r="170" spans="1:7" x14ac:dyDescent="0.25">
      <c r="A170" s="275" t="s">
        <v>157</v>
      </c>
      <c r="B170" s="276"/>
      <c r="C170" s="306"/>
      <c r="D170" s="282" t="s">
        <v>159</v>
      </c>
      <c r="E170" s="307"/>
      <c r="F170" s="308"/>
      <c r="G170" s="265"/>
    </row>
    <row r="171" spans="1:7" ht="30.75" x14ac:dyDescent="0.3">
      <c r="A171" s="267"/>
      <c r="B171" s="268"/>
      <c r="C171" s="278">
        <v>1</v>
      </c>
      <c r="D171" s="270" t="s">
        <v>158</v>
      </c>
      <c r="E171" s="287">
        <v>2</v>
      </c>
      <c r="F171" s="309"/>
      <c r="G171" s="323" t="s">
        <v>218</v>
      </c>
    </row>
    <row r="172" spans="1:7" ht="18.75" x14ac:dyDescent="0.3">
      <c r="A172" s="310"/>
      <c r="B172" s="311"/>
      <c r="C172" s="279">
        <v>2</v>
      </c>
      <c r="D172" s="274" t="s">
        <v>156</v>
      </c>
      <c r="E172" s="288">
        <v>2</v>
      </c>
      <c r="F172" s="312"/>
      <c r="G172" s="323" t="s">
        <v>243</v>
      </c>
    </row>
    <row r="173" spans="1:7" x14ac:dyDescent="0.25">
      <c r="A173" s="159"/>
      <c r="B173" s="110"/>
      <c r="C173" s="111"/>
      <c r="D173" s="76" t="s">
        <v>177</v>
      </c>
      <c r="E173" s="112">
        <f>E155+E156+E158+E159+E161+E162+E163+E165+E166+E168+E169+E171+E172</f>
        <v>25</v>
      </c>
      <c r="F173" s="237">
        <f>F155+F156+F158+F159+F161+F162+F163+F165+F166+F168+F169+F171+F172</f>
        <v>0</v>
      </c>
      <c r="G173" s="27"/>
    </row>
    <row r="174" spans="1:7" x14ac:dyDescent="0.25">
      <c r="A174" s="178"/>
      <c r="B174" s="179"/>
      <c r="C174" s="179"/>
      <c r="D174" s="180"/>
      <c r="E174" s="113"/>
      <c r="F174" s="238"/>
      <c r="G174" s="41"/>
    </row>
    <row r="175" spans="1:7" x14ac:dyDescent="0.25">
      <c r="A175" s="181"/>
      <c r="B175" s="182"/>
      <c r="C175" s="182"/>
      <c r="D175" s="183" t="s">
        <v>48</v>
      </c>
      <c r="E175" s="114">
        <f>E20+E58+E109+E126+E149+E173</f>
        <v>100</v>
      </c>
      <c r="F175" s="239">
        <f>F20+F58+F109+F126+F149+F173</f>
        <v>0</v>
      </c>
      <c r="G175" s="9"/>
    </row>
    <row r="176" spans="1:7" x14ac:dyDescent="0.25">
      <c r="A176" s="53"/>
      <c r="B176" s="1"/>
      <c r="D176" s="6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5" spans="1:4" x14ac:dyDescent="0.25">
      <c r="A195" s="160"/>
      <c r="B195" s="4"/>
      <c r="C195" s="4"/>
      <c r="D195" s="4"/>
    </row>
    <row r="200" spans="1:4" x14ac:dyDescent="0.25">
      <c r="A200"/>
      <c r="D200" s="3"/>
    </row>
  </sheetData>
  <mergeCells count="46">
    <mergeCell ref="A151:C151"/>
    <mergeCell ref="A111:C111"/>
    <mergeCell ref="E116:E125"/>
    <mergeCell ref="F116:F125"/>
    <mergeCell ref="G116:G125"/>
    <mergeCell ref="A128:C128"/>
    <mergeCell ref="E132:E135"/>
    <mergeCell ref="F132:F135"/>
    <mergeCell ref="G132:G135"/>
    <mergeCell ref="E98:E101"/>
    <mergeCell ref="F98:F101"/>
    <mergeCell ref="E103:E104"/>
    <mergeCell ref="F103:F104"/>
    <mergeCell ref="E107:E108"/>
    <mergeCell ref="F107:F108"/>
    <mergeCell ref="E88:E89"/>
    <mergeCell ref="F88:F89"/>
    <mergeCell ref="E91:E92"/>
    <mergeCell ref="F91:F92"/>
    <mergeCell ref="E94:E96"/>
    <mergeCell ref="F94:F96"/>
    <mergeCell ref="E70:E78"/>
    <mergeCell ref="F70:F78"/>
    <mergeCell ref="E80:E83"/>
    <mergeCell ref="F80:F83"/>
    <mergeCell ref="E85:E86"/>
    <mergeCell ref="F85:F86"/>
    <mergeCell ref="E63:E68"/>
    <mergeCell ref="F63:F68"/>
    <mergeCell ref="A10:C10"/>
    <mergeCell ref="A22:C22"/>
    <mergeCell ref="E29:E33"/>
    <mergeCell ref="F29:F33"/>
    <mergeCell ref="E36:E40"/>
    <mergeCell ref="F36:F40"/>
    <mergeCell ref="E43:E50"/>
    <mergeCell ref="F43:F50"/>
    <mergeCell ref="E56:E57"/>
    <mergeCell ref="F56:F57"/>
    <mergeCell ref="A60:C60"/>
    <mergeCell ref="A9:B9"/>
    <mergeCell ref="A4:G4"/>
    <mergeCell ref="A5:G5"/>
    <mergeCell ref="A6:G6"/>
    <mergeCell ref="A7:G7"/>
    <mergeCell ref="A8:C8"/>
  </mergeCells>
  <pageMargins left="0.7" right="0.7" top="0" bottom="0" header="0.3" footer="0.3"/>
  <pageSetup paperSize="8"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39" workbookViewId="0">
      <selection activeCell="J149" sqref="J147:J149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49.5703125" customWidth="1"/>
  </cols>
  <sheetData>
    <row r="3" spans="1:12" ht="16.149999999999999" customHeight="1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51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120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24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24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24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24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24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24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24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24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134"/>
    </row>
    <row r="20" spans="1:7" x14ac:dyDescent="0.25">
      <c r="A20" s="217"/>
      <c r="B20" s="218"/>
      <c r="C20" s="218"/>
      <c r="D20" s="219"/>
      <c r="E20" s="220"/>
      <c r="F20" s="220"/>
      <c r="G20" s="12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51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63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18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18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18"/>
    </row>
    <row r="26" spans="1:7" ht="4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49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40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41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41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2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2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41"/>
    </row>
    <row r="33" spans="1:7" x14ac:dyDescent="0.25">
      <c r="A33" s="142"/>
      <c r="B33" s="13"/>
      <c r="C33" s="21"/>
      <c r="D33" s="31" t="s">
        <v>69</v>
      </c>
      <c r="E33" s="39"/>
      <c r="F33" s="251"/>
      <c r="G33" s="9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40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41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41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2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2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41"/>
    </row>
    <row r="40" spans="1:7" x14ac:dyDescent="0.25">
      <c r="A40" s="142"/>
      <c r="B40" s="13"/>
      <c r="C40" s="19"/>
      <c r="D40" s="34" t="s">
        <v>70</v>
      </c>
      <c r="E40" s="39"/>
      <c r="F40" s="251"/>
      <c r="G40" s="9"/>
    </row>
    <row r="41" spans="1:7" x14ac:dyDescent="0.25">
      <c r="A41" s="55" t="s">
        <v>46</v>
      </c>
      <c r="B41" s="14"/>
      <c r="C41" s="20"/>
      <c r="D41" s="167" t="s">
        <v>247</v>
      </c>
      <c r="E41" s="42"/>
      <c r="F41" s="223"/>
      <c r="G41" s="40"/>
    </row>
    <row r="42" spans="1:7" x14ac:dyDescent="0.25">
      <c r="A42" s="56"/>
      <c r="B42" s="12"/>
      <c r="C42" s="18">
        <v>1</v>
      </c>
      <c r="D42" s="35" t="s">
        <v>248</v>
      </c>
      <c r="E42" s="432">
        <v>2</v>
      </c>
      <c r="F42" s="420"/>
      <c r="G42" s="41"/>
    </row>
    <row r="43" spans="1:7" x14ac:dyDescent="0.25">
      <c r="A43" s="56"/>
      <c r="B43" s="12"/>
      <c r="C43" s="18">
        <v>2</v>
      </c>
      <c r="D43" s="35" t="s">
        <v>249</v>
      </c>
      <c r="E43" s="432"/>
      <c r="F43" s="420"/>
      <c r="G43" s="41"/>
    </row>
    <row r="44" spans="1:7" x14ac:dyDescent="0.25">
      <c r="A44" s="56"/>
      <c r="B44" s="12"/>
      <c r="C44" s="18">
        <v>3</v>
      </c>
      <c r="D44" s="35" t="s">
        <v>250</v>
      </c>
      <c r="E44" s="432"/>
      <c r="F44" s="420"/>
      <c r="G44" s="41"/>
    </row>
    <row r="45" spans="1:7" x14ac:dyDescent="0.25">
      <c r="A45" s="56"/>
      <c r="B45" s="12"/>
      <c r="C45" s="18">
        <v>4</v>
      </c>
      <c r="D45" s="35" t="s">
        <v>251</v>
      </c>
      <c r="E45" s="432"/>
      <c r="F45" s="420"/>
      <c r="G45" s="324" t="s">
        <v>218</v>
      </c>
    </row>
    <row r="46" spans="1:7" x14ac:dyDescent="0.25">
      <c r="A46" s="56"/>
      <c r="B46" s="12"/>
      <c r="C46" s="18">
        <v>5</v>
      </c>
      <c r="D46" s="35" t="s">
        <v>252</v>
      </c>
      <c r="E46" s="432"/>
      <c r="F46" s="420"/>
      <c r="G46" s="324" t="s">
        <v>219</v>
      </c>
    </row>
    <row r="47" spans="1:7" x14ac:dyDescent="0.25">
      <c r="A47" s="56"/>
      <c r="B47" s="12"/>
      <c r="C47" s="18">
        <v>6</v>
      </c>
      <c r="D47" s="35" t="s">
        <v>253</v>
      </c>
      <c r="E47" s="432"/>
      <c r="F47" s="420"/>
      <c r="G47" s="41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41"/>
    </row>
    <row r="49" spans="1:7" x14ac:dyDescent="0.25">
      <c r="A49" s="142"/>
      <c r="B49" s="13"/>
      <c r="C49" s="19">
        <v>8</v>
      </c>
      <c r="D49" s="35" t="s">
        <v>254</v>
      </c>
      <c r="E49" s="440"/>
      <c r="F49" s="421"/>
      <c r="G49" s="9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40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41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41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41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41"/>
    </row>
    <row r="55" spans="1:7" x14ac:dyDescent="0.25">
      <c r="A55" s="56"/>
      <c r="B55" s="12"/>
      <c r="C55" s="260">
        <v>5</v>
      </c>
      <c r="D55" s="48" t="s">
        <v>256</v>
      </c>
      <c r="E55" s="432">
        <v>1</v>
      </c>
      <c r="F55" s="420"/>
      <c r="G55" s="41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41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2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51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27"/>
    </row>
    <row r="62" spans="1:7" ht="15.75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19" t="s">
        <v>221</v>
      </c>
    </row>
    <row r="63" spans="1:7" ht="15.75" x14ac:dyDescent="0.25">
      <c r="A63" s="56"/>
      <c r="B63" s="12"/>
      <c r="C63" s="57" t="s">
        <v>91</v>
      </c>
      <c r="D63" s="41" t="s">
        <v>87</v>
      </c>
      <c r="E63" s="445"/>
      <c r="F63" s="420"/>
      <c r="G63" s="319" t="s">
        <v>222</v>
      </c>
    </row>
    <row r="64" spans="1:7" ht="15.75" x14ac:dyDescent="0.25">
      <c r="A64" s="56"/>
      <c r="B64" s="12"/>
      <c r="C64" s="57" t="s">
        <v>92</v>
      </c>
      <c r="D64" s="41" t="s">
        <v>88</v>
      </c>
      <c r="E64" s="445"/>
      <c r="F64" s="420"/>
      <c r="G64" s="319" t="s">
        <v>223</v>
      </c>
    </row>
    <row r="65" spans="1:7" ht="15.75" x14ac:dyDescent="0.25">
      <c r="A65" s="56"/>
      <c r="B65" s="12"/>
      <c r="C65" s="57" t="s">
        <v>93</v>
      </c>
      <c r="D65" s="41" t="s">
        <v>89</v>
      </c>
      <c r="E65" s="445"/>
      <c r="F65" s="420"/>
      <c r="G65" s="319" t="s">
        <v>224</v>
      </c>
    </row>
    <row r="66" spans="1:7" ht="15.75" x14ac:dyDescent="0.25">
      <c r="A66" s="56"/>
      <c r="B66" s="12"/>
      <c r="C66" s="57" t="s">
        <v>94</v>
      </c>
      <c r="D66" s="41" t="s">
        <v>90</v>
      </c>
      <c r="E66" s="445"/>
      <c r="F66" s="420"/>
      <c r="G66" s="319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2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40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41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41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41"/>
    </row>
    <row r="72" spans="1:7" ht="15.75" x14ac:dyDescent="0.25">
      <c r="A72" s="56"/>
      <c r="B72" s="12"/>
      <c r="C72" s="67" t="s">
        <v>94</v>
      </c>
      <c r="D72" s="247" t="s">
        <v>100</v>
      </c>
      <c r="E72" s="432"/>
      <c r="F72" s="420"/>
      <c r="G72" s="319" t="s">
        <v>226</v>
      </c>
    </row>
    <row r="73" spans="1:7" ht="15.75" x14ac:dyDescent="0.25">
      <c r="A73" s="56"/>
      <c r="B73" s="12"/>
      <c r="C73" s="67"/>
      <c r="D73" s="48" t="s">
        <v>101</v>
      </c>
      <c r="E73" s="432"/>
      <c r="F73" s="420"/>
      <c r="G73" s="319" t="s">
        <v>227</v>
      </c>
    </row>
    <row r="74" spans="1:7" ht="15.75" x14ac:dyDescent="0.25">
      <c r="A74" s="56"/>
      <c r="B74" s="12"/>
      <c r="C74" s="67"/>
      <c r="D74" s="48" t="s">
        <v>102</v>
      </c>
      <c r="E74" s="432"/>
      <c r="F74" s="420"/>
      <c r="G74" s="319" t="s">
        <v>228</v>
      </c>
    </row>
    <row r="75" spans="1:7" ht="15.75" x14ac:dyDescent="0.25">
      <c r="A75" s="56"/>
      <c r="B75" s="12"/>
      <c r="C75" s="67"/>
      <c r="D75" s="48" t="s">
        <v>103</v>
      </c>
      <c r="E75" s="432"/>
      <c r="F75" s="420"/>
      <c r="G75" s="319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41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9"/>
    </row>
    <row r="78" spans="1:7" x14ac:dyDescent="0.25">
      <c r="A78" s="149"/>
      <c r="B78" s="14"/>
      <c r="C78" s="20">
        <v>3</v>
      </c>
      <c r="D78" s="69" t="s">
        <v>13</v>
      </c>
      <c r="E78" s="38"/>
      <c r="F78" s="104"/>
      <c r="G78" s="40"/>
    </row>
    <row r="79" spans="1:7" ht="15.75" x14ac:dyDescent="0.25">
      <c r="A79" s="56"/>
      <c r="B79" s="12"/>
      <c r="C79" s="57" t="s">
        <v>91</v>
      </c>
      <c r="D79" s="48" t="s">
        <v>106</v>
      </c>
      <c r="E79" s="432">
        <v>1</v>
      </c>
      <c r="F79" s="420"/>
      <c r="G79" s="319" t="s">
        <v>226</v>
      </c>
    </row>
    <row r="80" spans="1:7" ht="15.75" x14ac:dyDescent="0.25">
      <c r="A80" s="56"/>
      <c r="B80" s="12"/>
      <c r="C80" s="57" t="s">
        <v>92</v>
      </c>
      <c r="D80" s="48" t="s">
        <v>107</v>
      </c>
      <c r="E80" s="432"/>
      <c r="F80" s="420"/>
      <c r="G80" s="319" t="s">
        <v>227</v>
      </c>
    </row>
    <row r="81" spans="1:7" ht="15.75" x14ac:dyDescent="0.25">
      <c r="A81" s="56"/>
      <c r="B81" s="12"/>
      <c r="C81" s="57" t="s">
        <v>93</v>
      </c>
      <c r="D81" s="48" t="s">
        <v>108</v>
      </c>
      <c r="E81" s="432"/>
      <c r="F81" s="420"/>
      <c r="G81" s="319" t="s">
        <v>228</v>
      </c>
    </row>
    <row r="82" spans="1:7" ht="15.75" x14ac:dyDescent="0.25">
      <c r="A82" s="142"/>
      <c r="B82" s="13"/>
      <c r="C82" s="58" t="s">
        <v>94</v>
      </c>
      <c r="D82" s="49" t="s">
        <v>109</v>
      </c>
      <c r="E82" s="440"/>
      <c r="F82" s="421"/>
      <c r="G82" s="319" t="s">
        <v>229</v>
      </c>
    </row>
    <row r="83" spans="1:7" x14ac:dyDescent="0.25">
      <c r="A83" s="149"/>
      <c r="B83" s="14"/>
      <c r="C83" s="20">
        <v>4</v>
      </c>
      <c r="D83" s="70" t="s">
        <v>110</v>
      </c>
      <c r="E83" s="38"/>
      <c r="F83" s="104"/>
      <c r="G83" s="40"/>
    </row>
    <row r="84" spans="1:7" ht="15.75" x14ac:dyDescent="0.25">
      <c r="A84" s="56"/>
      <c r="B84" s="12"/>
      <c r="C84" s="57" t="s">
        <v>91</v>
      </c>
      <c r="D84" s="48" t="s">
        <v>111</v>
      </c>
      <c r="E84" s="432">
        <v>1</v>
      </c>
      <c r="F84" s="420"/>
      <c r="G84" s="319" t="s">
        <v>230</v>
      </c>
    </row>
    <row r="85" spans="1:7" ht="15.75" x14ac:dyDescent="0.25">
      <c r="A85" s="142"/>
      <c r="B85" s="13"/>
      <c r="C85" s="58" t="s">
        <v>92</v>
      </c>
      <c r="D85" s="49" t="s">
        <v>112</v>
      </c>
      <c r="E85" s="440"/>
      <c r="F85" s="421"/>
      <c r="G85" s="319" t="s">
        <v>231</v>
      </c>
    </row>
    <row r="86" spans="1:7" x14ac:dyDescent="0.25">
      <c r="A86" s="149"/>
      <c r="B86" s="14"/>
      <c r="C86" s="20">
        <v>5</v>
      </c>
      <c r="D86" s="69" t="s">
        <v>115</v>
      </c>
      <c r="E86" s="38"/>
      <c r="F86" s="104"/>
      <c r="G86" s="40"/>
    </row>
    <row r="87" spans="1:7" ht="15.75" x14ac:dyDescent="0.25">
      <c r="A87" s="56"/>
      <c r="B87" s="12"/>
      <c r="C87" s="71" t="s">
        <v>91</v>
      </c>
      <c r="D87" s="48" t="s">
        <v>113</v>
      </c>
      <c r="E87" s="432">
        <v>1</v>
      </c>
      <c r="F87" s="420"/>
      <c r="G87" s="319" t="s">
        <v>230</v>
      </c>
    </row>
    <row r="88" spans="1:7" ht="15.75" x14ac:dyDescent="0.25">
      <c r="A88" s="142"/>
      <c r="B88" s="13"/>
      <c r="C88" s="72" t="s">
        <v>92</v>
      </c>
      <c r="D88" s="49" t="s">
        <v>114</v>
      </c>
      <c r="E88" s="440"/>
      <c r="F88" s="421"/>
      <c r="G88" s="319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40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19" t="s">
        <v>230</v>
      </c>
    </row>
    <row r="91" spans="1:7" ht="15.75" x14ac:dyDescent="0.25">
      <c r="A91" s="142"/>
      <c r="B91" s="13"/>
      <c r="C91" s="68" t="s">
        <v>92</v>
      </c>
      <c r="D91" s="49" t="s">
        <v>117</v>
      </c>
      <c r="E91" s="440"/>
      <c r="F91" s="421"/>
      <c r="G91" s="319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40"/>
    </row>
    <row r="93" spans="1:7" ht="15.75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19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19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19" t="s">
        <v>234</v>
      </c>
    </row>
    <row r="96" spans="1:7" x14ac:dyDescent="0.25">
      <c r="A96" s="55" t="s">
        <v>18</v>
      </c>
      <c r="B96" s="102"/>
      <c r="C96" s="161"/>
      <c r="D96" s="69" t="s">
        <v>121</v>
      </c>
      <c r="E96" s="38"/>
      <c r="F96" s="104"/>
      <c r="G96" s="40"/>
    </row>
    <row r="97" spans="1:7" ht="30" x14ac:dyDescent="0.25">
      <c r="A97" s="144"/>
      <c r="B97" s="12"/>
      <c r="C97" s="67">
        <v>1</v>
      </c>
      <c r="D97" s="48" t="s">
        <v>122</v>
      </c>
      <c r="E97" s="432">
        <v>1</v>
      </c>
      <c r="F97" s="420"/>
      <c r="G97" s="319" t="s">
        <v>226</v>
      </c>
    </row>
    <row r="98" spans="1:7" ht="15.75" x14ac:dyDescent="0.25">
      <c r="A98" s="144"/>
      <c r="B98" s="12"/>
      <c r="C98" s="67">
        <v>2</v>
      </c>
      <c r="D98" s="48" t="s">
        <v>123</v>
      </c>
      <c r="E98" s="432"/>
      <c r="F98" s="420"/>
      <c r="G98" s="319" t="s">
        <v>227</v>
      </c>
    </row>
    <row r="99" spans="1:7" ht="15.75" x14ac:dyDescent="0.25">
      <c r="A99" s="144"/>
      <c r="B99" s="12"/>
      <c r="C99" s="67">
        <v>3</v>
      </c>
      <c r="D99" s="48" t="s">
        <v>124</v>
      </c>
      <c r="E99" s="432"/>
      <c r="F99" s="420"/>
      <c r="G99" s="319" t="s">
        <v>228</v>
      </c>
    </row>
    <row r="100" spans="1:7" ht="30" x14ac:dyDescent="0.25">
      <c r="A100" s="145"/>
      <c r="B100" s="13"/>
      <c r="C100" s="68">
        <v>4</v>
      </c>
      <c r="D100" s="49" t="s">
        <v>125</v>
      </c>
      <c r="E100" s="440"/>
      <c r="F100" s="421"/>
      <c r="G100" s="319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40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19" t="s">
        <v>235</v>
      </c>
    </row>
    <row r="103" spans="1:7" ht="15.75" x14ac:dyDescent="0.25">
      <c r="A103" s="56"/>
      <c r="B103" s="12"/>
      <c r="C103" s="67">
        <v>2</v>
      </c>
      <c r="D103" s="48" t="s">
        <v>128</v>
      </c>
      <c r="E103" s="432"/>
      <c r="F103" s="420"/>
      <c r="G103" s="319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9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40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19" t="s">
        <v>235</v>
      </c>
    </row>
    <row r="107" spans="1:7" ht="15.75" x14ac:dyDescent="0.25">
      <c r="A107" s="145"/>
      <c r="B107" s="13"/>
      <c r="C107" s="68">
        <v>2</v>
      </c>
      <c r="D107" s="75" t="s">
        <v>132</v>
      </c>
      <c r="E107" s="440"/>
      <c r="F107" s="421"/>
      <c r="G107" s="319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2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51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41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9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175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56"/>
      <c r="B117" s="12"/>
      <c r="C117" s="67" t="s">
        <v>92</v>
      </c>
      <c r="D117" s="247" t="s">
        <v>146</v>
      </c>
      <c r="E117" s="432"/>
      <c r="F117" s="420"/>
      <c r="G117" s="443"/>
    </row>
    <row r="118" spans="1:7" x14ac:dyDescent="0.25">
      <c r="A118" s="56"/>
      <c r="B118" s="12"/>
      <c r="C118" s="67" t="s">
        <v>93</v>
      </c>
      <c r="D118" s="41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56"/>
      <c r="B121" s="12"/>
      <c r="C121" s="67" t="s">
        <v>135</v>
      </c>
      <c r="D121" s="41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267"/>
      <c r="B123" s="268"/>
      <c r="C123" s="278" t="s">
        <v>137</v>
      </c>
      <c r="D123" s="284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2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51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175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175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175" t="s">
        <v>194</v>
      </c>
    </row>
    <row r="138" spans="1:7" ht="180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175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175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175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175" t="s">
        <v>194</v>
      </c>
    </row>
    <row r="147" spans="1:7" ht="180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2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51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8"/>
    </row>
    <row r="152" spans="1:7" ht="30.75" x14ac:dyDescent="0.3">
      <c r="A152" s="56"/>
      <c r="B152" s="12"/>
      <c r="C152" s="67"/>
      <c r="D152" s="48" t="s">
        <v>147</v>
      </c>
      <c r="E152" s="24"/>
      <c r="F152" s="250"/>
      <c r="G152" s="322"/>
    </row>
    <row r="153" spans="1:7" ht="18.75" x14ac:dyDescent="0.3">
      <c r="A153" s="258" t="s">
        <v>37</v>
      </c>
      <c r="B153" s="12"/>
      <c r="C153" s="18"/>
      <c r="D153" s="66" t="s">
        <v>148</v>
      </c>
      <c r="E153" s="24"/>
      <c r="F153" s="250"/>
      <c r="G153" s="322"/>
    </row>
    <row r="154" spans="1:7" ht="30.75" x14ac:dyDescent="0.3">
      <c r="A154" s="56"/>
      <c r="B154" s="12"/>
      <c r="C154" s="67">
        <v>1</v>
      </c>
      <c r="D154" s="48" t="s">
        <v>153</v>
      </c>
      <c r="E154" s="248">
        <v>2</v>
      </c>
      <c r="F154" s="250"/>
      <c r="G154" s="322" t="s">
        <v>218</v>
      </c>
    </row>
    <row r="155" spans="1:7" ht="18.75" x14ac:dyDescent="0.3">
      <c r="A155" s="142"/>
      <c r="B155" s="13"/>
      <c r="C155" s="68">
        <v>2</v>
      </c>
      <c r="D155" s="49" t="s">
        <v>156</v>
      </c>
      <c r="E155" s="249">
        <v>2</v>
      </c>
      <c r="F155" s="251"/>
      <c r="G155" s="322" t="s">
        <v>243</v>
      </c>
    </row>
    <row r="156" spans="1:7" x14ac:dyDescent="0.25">
      <c r="A156" s="275" t="s">
        <v>38</v>
      </c>
      <c r="B156" s="262"/>
      <c r="C156" s="306"/>
      <c r="D156" s="264" t="s">
        <v>149</v>
      </c>
      <c r="E156" s="307"/>
      <c r="F156" s="313"/>
      <c r="G156" s="265"/>
    </row>
    <row r="157" spans="1:7" ht="30.75" x14ac:dyDescent="0.3">
      <c r="A157" s="267"/>
      <c r="B157" s="268"/>
      <c r="C157" s="278">
        <v>1</v>
      </c>
      <c r="D157" s="270" t="s">
        <v>150</v>
      </c>
      <c r="E157" s="287">
        <v>2</v>
      </c>
      <c r="F157" s="289"/>
      <c r="G157" s="323" t="s">
        <v>218</v>
      </c>
    </row>
    <row r="158" spans="1:7" ht="18.75" x14ac:dyDescent="0.3">
      <c r="A158" s="271"/>
      <c r="B158" s="272"/>
      <c r="C158" s="279">
        <v>2</v>
      </c>
      <c r="D158" s="274" t="s">
        <v>156</v>
      </c>
      <c r="E158" s="288">
        <v>1</v>
      </c>
      <c r="F158" s="290"/>
      <c r="G158" s="323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40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41"/>
    </row>
    <row r="161" spans="1:7" ht="18.75" x14ac:dyDescent="0.3">
      <c r="A161" s="56"/>
      <c r="B161" s="12"/>
      <c r="C161" s="67">
        <v>2</v>
      </c>
      <c r="D161" s="48" t="s">
        <v>242</v>
      </c>
      <c r="E161" s="248">
        <v>2</v>
      </c>
      <c r="F161" s="250"/>
      <c r="G161" s="322" t="s">
        <v>218</v>
      </c>
    </row>
    <row r="162" spans="1:7" ht="18.75" x14ac:dyDescent="0.3">
      <c r="A162" s="142"/>
      <c r="B162" s="13"/>
      <c r="C162" s="68">
        <v>3</v>
      </c>
      <c r="D162" s="49" t="s">
        <v>183</v>
      </c>
      <c r="E162" s="249">
        <v>2</v>
      </c>
      <c r="F162" s="251"/>
      <c r="G162" s="322" t="s">
        <v>243</v>
      </c>
    </row>
    <row r="163" spans="1:7" x14ac:dyDescent="0.25">
      <c r="A163" s="275" t="s">
        <v>40</v>
      </c>
      <c r="B163" s="262"/>
      <c r="C163" s="306"/>
      <c r="D163" s="282" t="s">
        <v>152</v>
      </c>
      <c r="E163" s="307"/>
      <c r="F163" s="313"/>
      <c r="G163" s="265"/>
    </row>
    <row r="164" spans="1:7" ht="30.75" x14ac:dyDescent="0.3">
      <c r="A164" s="267"/>
      <c r="B164" s="268"/>
      <c r="C164" s="278">
        <v>1</v>
      </c>
      <c r="D164" s="270" t="s">
        <v>154</v>
      </c>
      <c r="E164" s="287">
        <v>2</v>
      </c>
      <c r="F164" s="289"/>
      <c r="G164" s="323" t="s">
        <v>218</v>
      </c>
    </row>
    <row r="165" spans="1:7" ht="18.75" x14ac:dyDescent="0.3">
      <c r="A165" s="271"/>
      <c r="B165" s="272"/>
      <c r="C165" s="279">
        <v>2</v>
      </c>
      <c r="D165" s="274" t="s">
        <v>160</v>
      </c>
      <c r="E165" s="288">
        <v>2</v>
      </c>
      <c r="F165" s="290"/>
      <c r="G165" s="323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40"/>
    </row>
    <row r="167" spans="1:7" ht="30.75" x14ac:dyDescent="0.3">
      <c r="A167" s="56"/>
      <c r="B167" s="12"/>
      <c r="C167" s="67">
        <v>1</v>
      </c>
      <c r="D167" s="48" t="s">
        <v>244</v>
      </c>
      <c r="E167" s="248">
        <v>2</v>
      </c>
      <c r="F167" s="250"/>
      <c r="G167" s="322" t="s">
        <v>218</v>
      </c>
    </row>
    <row r="168" spans="1:7" ht="18.75" x14ac:dyDescent="0.3">
      <c r="A168" s="158"/>
      <c r="B168" s="101"/>
      <c r="C168" s="68">
        <v>2</v>
      </c>
      <c r="D168" s="49" t="s">
        <v>156</v>
      </c>
      <c r="E168" s="249">
        <v>2</v>
      </c>
      <c r="F168" s="251"/>
      <c r="G168" s="322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08"/>
      <c r="G169" s="265"/>
    </row>
    <row r="170" spans="1:7" ht="30.75" x14ac:dyDescent="0.3">
      <c r="A170" s="267"/>
      <c r="B170" s="268"/>
      <c r="C170" s="278">
        <v>1</v>
      </c>
      <c r="D170" s="270" t="s">
        <v>158</v>
      </c>
      <c r="E170" s="287">
        <v>2</v>
      </c>
      <c r="F170" s="309"/>
      <c r="G170" s="323" t="s">
        <v>218</v>
      </c>
    </row>
    <row r="171" spans="1:7" ht="18.75" x14ac:dyDescent="0.3">
      <c r="A171" s="310"/>
      <c r="B171" s="311"/>
      <c r="C171" s="279">
        <v>2</v>
      </c>
      <c r="D171" s="274" t="s">
        <v>156</v>
      </c>
      <c r="E171" s="288">
        <v>2</v>
      </c>
      <c r="F171" s="312"/>
      <c r="G171" s="323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F154+F155+F157+F158+F160+F161+F162+F164+F165+F167+F168+F170+F171</f>
        <v>0</v>
      </c>
      <c r="G172" s="27"/>
    </row>
    <row r="173" spans="1:7" x14ac:dyDescent="0.25">
      <c r="A173" s="178"/>
      <c r="B173" s="179"/>
      <c r="C173" s="179"/>
      <c r="D173" s="180"/>
      <c r="E173" s="113"/>
      <c r="F173" s="238"/>
      <c r="G173" s="41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9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45" workbookViewId="0">
      <selection activeCell="K150" sqref="K147:K150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56.42578125" customWidth="1"/>
  </cols>
  <sheetData>
    <row r="3" spans="1:12" ht="15.75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51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120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24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24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24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24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24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24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24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24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134"/>
    </row>
    <row r="20" spans="1:7" x14ac:dyDescent="0.25">
      <c r="A20" s="217"/>
      <c r="B20" s="218"/>
      <c r="C20" s="218"/>
      <c r="D20" s="219"/>
      <c r="E20" s="220"/>
      <c r="F20" s="220"/>
      <c r="G20" s="12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51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63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18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18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41"/>
    </row>
    <row r="26" spans="1:7" ht="4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49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40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41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41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2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2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41"/>
    </row>
    <row r="33" spans="1:7" x14ac:dyDescent="0.25">
      <c r="A33" s="142"/>
      <c r="B33" s="13"/>
      <c r="C33" s="21"/>
      <c r="D33" s="31" t="s">
        <v>69</v>
      </c>
      <c r="E33" s="39"/>
      <c r="F33" s="251"/>
      <c r="G33" s="9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40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41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41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2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2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41"/>
    </row>
    <row r="40" spans="1:7" x14ac:dyDescent="0.25">
      <c r="A40" s="142"/>
      <c r="B40" s="13"/>
      <c r="C40" s="19"/>
      <c r="D40" s="34" t="s">
        <v>70</v>
      </c>
      <c r="E40" s="39"/>
      <c r="F40" s="251"/>
      <c r="G40" s="9"/>
    </row>
    <row r="41" spans="1:7" x14ac:dyDescent="0.25">
      <c r="A41" s="55" t="s">
        <v>46</v>
      </c>
      <c r="B41" s="14"/>
      <c r="C41" s="20"/>
      <c r="D41" s="167" t="s">
        <v>247</v>
      </c>
      <c r="E41" s="42"/>
      <c r="F41" s="223"/>
      <c r="G41" s="40"/>
    </row>
    <row r="42" spans="1:7" x14ac:dyDescent="0.25">
      <c r="A42" s="56"/>
      <c r="B42" s="12"/>
      <c r="C42" s="18">
        <v>1</v>
      </c>
      <c r="D42" s="35" t="s">
        <v>248</v>
      </c>
      <c r="E42" s="432">
        <v>2</v>
      </c>
      <c r="F42" s="420"/>
      <c r="G42" s="41"/>
    </row>
    <row r="43" spans="1:7" x14ac:dyDescent="0.25">
      <c r="A43" s="56"/>
      <c r="B43" s="12"/>
      <c r="C43" s="18">
        <v>2</v>
      </c>
      <c r="D43" s="35" t="s">
        <v>249</v>
      </c>
      <c r="E43" s="432"/>
      <c r="F43" s="420"/>
      <c r="G43" s="41"/>
    </row>
    <row r="44" spans="1:7" x14ac:dyDescent="0.25">
      <c r="A44" s="56"/>
      <c r="B44" s="12"/>
      <c r="C44" s="18">
        <v>3</v>
      </c>
      <c r="D44" s="35" t="s">
        <v>250</v>
      </c>
      <c r="E44" s="432"/>
      <c r="F44" s="420"/>
      <c r="G44" s="41"/>
    </row>
    <row r="45" spans="1:7" x14ac:dyDescent="0.25">
      <c r="A45" s="56"/>
      <c r="B45" s="12"/>
      <c r="C45" s="18">
        <v>4</v>
      </c>
      <c r="D45" s="35" t="s">
        <v>251</v>
      </c>
      <c r="E45" s="432"/>
      <c r="F45" s="420"/>
      <c r="G45" s="324" t="s">
        <v>218</v>
      </c>
    </row>
    <row r="46" spans="1:7" x14ac:dyDescent="0.25">
      <c r="A46" s="56"/>
      <c r="B46" s="12"/>
      <c r="C46" s="18">
        <v>5</v>
      </c>
      <c r="D46" s="35" t="s">
        <v>252</v>
      </c>
      <c r="E46" s="432"/>
      <c r="F46" s="420"/>
      <c r="G46" s="324" t="s">
        <v>219</v>
      </c>
    </row>
    <row r="47" spans="1:7" x14ac:dyDescent="0.25">
      <c r="A47" s="56"/>
      <c r="B47" s="12"/>
      <c r="C47" s="18">
        <v>6</v>
      </c>
      <c r="D47" s="35" t="s">
        <v>253</v>
      </c>
      <c r="E47" s="432"/>
      <c r="F47" s="420"/>
      <c r="G47" s="41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41"/>
    </row>
    <row r="49" spans="1:7" x14ac:dyDescent="0.25">
      <c r="A49" s="142"/>
      <c r="B49" s="13"/>
      <c r="C49" s="19">
        <v>8</v>
      </c>
      <c r="D49" s="35" t="s">
        <v>254</v>
      </c>
      <c r="E49" s="440"/>
      <c r="F49" s="421"/>
      <c r="G49" s="9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40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41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41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41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41"/>
    </row>
    <row r="55" spans="1:7" x14ac:dyDescent="0.25">
      <c r="A55" s="56"/>
      <c r="B55" s="12"/>
      <c r="C55" s="260">
        <v>5</v>
      </c>
      <c r="D55" s="48" t="s">
        <v>257</v>
      </c>
      <c r="E55" s="432">
        <v>1</v>
      </c>
      <c r="F55" s="420"/>
      <c r="G55" s="41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41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2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51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27"/>
    </row>
    <row r="62" spans="1:7" ht="15.75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19" t="s">
        <v>221</v>
      </c>
    </row>
    <row r="63" spans="1:7" ht="15.75" x14ac:dyDescent="0.25">
      <c r="A63" s="56"/>
      <c r="B63" s="12"/>
      <c r="C63" s="57" t="s">
        <v>91</v>
      </c>
      <c r="D63" s="41" t="s">
        <v>87</v>
      </c>
      <c r="E63" s="445"/>
      <c r="F63" s="420"/>
      <c r="G63" s="319" t="s">
        <v>222</v>
      </c>
    </row>
    <row r="64" spans="1:7" ht="15.75" x14ac:dyDescent="0.25">
      <c r="A64" s="56"/>
      <c r="B64" s="12"/>
      <c r="C64" s="57" t="s">
        <v>92</v>
      </c>
      <c r="D64" s="41" t="s">
        <v>88</v>
      </c>
      <c r="E64" s="445"/>
      <c r="F64" s="420"/>
      <c r="G64" s="319" t="s">
        <v>223</v>
      </c>
    </row>
    <row r="65" spans="1:7" ht="15.75" x14ac:dyDescent="0.25">
      <c r="A65" s="56"/>
      <c r="B65" s="12"/>
      <c r="C65" s="57" t="s">
        <v>93</v>
      </c>
      <c r="D65" s="41" t="s">
        <v>89</v>
      </c>
      <c r="E65" s="445"/>
      <c r="F65" s="420"/>
      <c r="G65" s="319" t="s">
        <v>224</v>
      </c>
    </row>
    <row r="66" spans="1:7" ht="15.75" x14ac:dyDescent="0.25">
      <c r="A66" s="56"/>
      <c r="B66" s="12"/>
      <c r="C66" s="57" t="s">
        <v>94</v>
      </c>
      <c r="D66" s="41" t="s">
        <v>90</v>
      </c>
      <c r="E66" s="445"/>
      <c r="F66" s="420"/>
      <c r="G66" s="319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2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40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41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41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41"/>
    </row>
    <row r="72" spans="1:7" ht="15.75" x14ac:dyDescent="0.25">
      <c r="A72" s="56"/>
      <c r="B72" s="12"/>
      <c r="C72" s="67" t="s">
        <v>94</v>
      </c>
      <c r="D72" s="247" t="s">
        <v>100</v>
      </c>
      <c r="E72" s="432"/>
      <c r="F72" s="420"/>
      <c r="G72" s="319" t="s">
        <v>226</v>
      </c>
    </row>
    <row r="73" spans="1:7" ht="15.75" x14ac:dyDescent="0.25">
      <c r="A73" s="56"/>
      <c r="B73" s="12"/>
      <c r="C73" s="67"/>
      <c r="D73" s="48" t="s">
        <v>101</v>
      </c>
      <c r="E73" s="432"/>
      <c r="F73" s="420"/>
      <c r="G73" s="319" t="s">
        <v>227</v>
      </c>
    </row>
    <row r="74" spans="1:7" ht="15.75" x14ac:dyDescent="0.25">
      <c r="A74" s="56"/>
      <c r="B74" s="12"/>
      <c r="C74" s="67"/>
      <c r="D74" s="48" t="s">
        <v>102</v>
      </c>
      <c r="E74" s="432"/>
      <c r="F74" s="420"/>
      <c r="G74" s="319" t="s">
        <v>228</v>
      </c>
    </row>
    <row r="75" spans="1:7" ht="15.75" x14ac:dyDescent="0.25">
      <c r="A75" s="56"/>
      <c r="B75" s="12"/>
      <c r="C75" s="67"/>
      <c r="D75" s="48" t="s">
        <v>103</v>
      </c>
      <c r="E75" s="432"/>
      <c r="F75" s="420"/>
      <c r="G75" s="319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41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9"/>
    </row>
    <row r="78" spans="1:7" x14ac:dyDescent="0.25">
      <c r="A78" s="149"/>
      <c r="B78" s="14"/>
      <c r="C78" s="20">
        <v>3</v>
      </c>
      <c r="D78" s="69" t="s">
        <v>13</v>
      </c>
      <c r="E78" s="38"/>
      <c r="F78" s="104"/>
      <c r="G78" s="40"/>
    </row>
    <row r="79" spans="1:7" ht="15.75" x14ac:dyDescent="0.25">
      <c r="A79" s="56"/>
      <c r="B79" s="12"/>
      <c r="C79" s="57" t="s">
        <v>91</v>
      </c>
      <c r="D79" s="48" t="s">
        <v>106</v>
      </c>
      <c r="E79" s="432">
        <v>1</v>
      </c>
      <c r="F79" s="420"/>
      <c r="G79" s="319" t="s">
        <v>226</v>
      </c>
    </row>
    <row r="80" spans="1:7" ht="15.75" x14ac:dyDescent="0.25">
      <c r="A80" s="56"/>
      <c r="B80" s="12"/>
      <c r="C80" s="57" t="s">
        <v>92</v>
      </c>
      <c r="D80" s="48" t="s">
        <v>107</v>
      </c>
      <c r="E80" s="432"/>
      <c r="F80" s="420"/>
      <c r="G80" s="319" t="s">
        <v>227</v>
      </c>
    </row>
    <row r="81" spans="1:7" ht="15.75" x14ac:dyDescent="0.25">
      <c r="A81" s="56"/>
      <c r="B81" s="12"/>
      <c r="C81" s="57" t="s">
        <v>93</v>
      </c>
      <c r="D81" s="48" t="s">
        <v>108</v>
      </c>
      <c r="E81" s="432"/>
      <c r="F81" s="420"/>
      <c r="G81" s="319" t="s">
        <v>228</v>
      </c>
    </row>
    <row r="82" spans="1:7" ht="15.75" x14ac:dyDescent="0.25">
      <c r="A82" s="142"/>
      <c r="B82" s="13"/>
      <c r="C82" s="58" t="s">
        <v>94</v>
      </c>
      <c r="D82" s="49" t="s">
        <v>109</v>
      </c>
      <c r="E82" s="440"/>
      <c r="F82" s="421"/>
      <c r="G82" s="319" t="s">
        <v>229</v>
      </c>
    </row>
    <row r="83" spans="1:7" x14ac:dyDescent="0.25">
      <c r="A83" s="261"/>
      <c r="B83" s="262"/>
      <c r="C83" s="263">
        <v>4</v>
      </c>
      <c r="D83" s="282" t="s">
        <v>110</v>
      </c>
      <c r="E83" s="265"/>
      <c r="F83" s="266"/>
      <c r="G83" s="265"/>
    </row>
    <row r="84" spans="1:7" ht="15.75" x14ac:dyDescent="0.25">
      <c r="A84" s="267"/>
      <c r="B84" s="268"/>
      <c r="C84" s="269" t="s">
        <v>91</v>
      </c>
      <c r="D84" s="270" t="s">
        <v>111</v>
      </c>
      <c r="E84" s="447">
        <v>1</v>
      </c>
      <c r="F84" s="449"/>
      <c r="G84" s="320" t="s">
        <v>230</v>
      </c>
    </row>
    <row r="85" spans="1:7" ht="15.75" x14ac:dyDescent="0.25">
      <c r="A85" s="271"/>
      <c r="B85" s="272"/>
      <c r="C85" s="273" t="s">
        <v>92</v>
      </c>
      <c r="D85" s="274" t="s">
        <v>112</v>
      </c>
      <c r="E85" s="448"/>
      <c r="F85" s="450"/>
      <c r="G85" s="320" t="s">
        <v>231</v>
      </c>
    </row>
    <row r="86" spans="1:7" x14ac:dyDescent="0.25">
      <c r="A86" s="149"/>
      <c r="B86" s="14"/>
      <c r="C86" s="20">
        <v>5</v>
      </c>
      <c r="D86" s="69" t="s">
        <v>115</v>
      </c>
      <c r="E86" s="38"/>
      <c r="F86" s="104"/>
      <c r="G86" s="40"/>
    </row>
    <row r="87" spans="1:7" ht="15.75" x14ac:dyDescent="0.25">
      <c r="A87" s="56"/>
      <c r="B87" s="12"/>
      <c r="C87" s="71" t="s">
        <v>91</v>
      </c>
      <c r="D87" s="48" t="s">
        <v>113</v>
      </c>
      <c r="E87" s="432">
        <v>1</v>
      </c>
      <c r="F87" s="420"/>
      <c r="G87" s="319" t="s">
        <v>230</v>
      </c>
    </row>
    <row r="88" spans="1:7" ht="15.75" x14ac:dyDescent="0.25">
      <c r="A88" s="142"/>
      <c r="B88" s="13"/>
      <c r="C88" s="72" t="s">
        <v>92</v>
      </c>
      <c r="D88" s="49" t="s">
        <v>114</v>
      </c>
      <c r="E88" s="440"/>
      <c r="F88" s="421"/>
      <c r="G88" s="319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40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19" t="s">
        <v>230</v>
      </c>
    </row>
    <row r="91" spans="1:7" ht="15.75" x14ac:dyDescent="0.25">
      <c r="A91" s="142"/>
      <c r="B91" s="13"/>
      <c r="C91" s="68" t="s">
        <v>92</v>
      </c>
      <c r="D91" s="49" t="s">
        <v>117</v>
      </c>
      <c r="E91" s="440"/>
      <c r="F91" s="421"/>
      <c r="G91" s="319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40"/>
    </row>
    <row r="93" spans="1:7" ht="15.75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19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19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19" t="s">
        <v>234</v>
      </c>
    </row>
    <row r="96" spans="1:7" x14ac:dyDescent="0.25">
      <c r="A96" s="55" t="s">
        <v>18</v>
      </c>
      <c r="B96" s="102"/>
      <c r="C96" s="161"/>
      <c r="D96" s="69" t="s">
        <v>121</v>
      </c>
      <c r="E96" s="38"/>
      <c r="F96" s="104"/>
      <c r="G96" s="40"/>
    </row>
    <row r="97" spans="1:7" ht="30" x14ac:dyDescent="0.25">
      <c r="A97" s="144"/>
      <c r="B97" s="12"/>
      <c r="C97" s="67">
        <v>1</v>
      </c>
      <c r="D97" s="48" t="s">
        <v>122</v>
      </c>
      <c r="E97" s="432">
        <v>1</v>
      </c>
      <c r="F97" s="420"/>
      <c r="G97" s="319" t="s">
        <v>226</v>
      </c>
    </row>
    <row r="98" spans="1:7" ht="15.75" x14ac:dyDescent="0.25">
      <c r="A98" s="144"/>
      <c r="B98" s="12"/>
      <c r="C98" s="67">
        <v>2</v>
      </c>
      <c r="D98" s="48" t="s">
        <v>123</v>
      </c>
      <c r="E98" s="432"/>
      <c r="F98" s="420"/>
      <c r="G98" s="319" t="s">
        <v>227</v>
      </c>
    </row>
    <row r="99" spans="1:7" ht="15.75" x14ac:dyDescent="0.25">
      <c r="A99" s="144"/>
      <c r="B99" s="12"/>
      <c r="C99" s="67">
        <v>3</v>
      </c>
      <c r="D99" s="48" t="s">
        <v>124</v>
      </c>
      <c r="E99" s="432"/>
      <c r="F99" s="420"/>
      <c r="G99" s="319" t="s">
        <v>228</v>
      </c>
    </row>
    <row r="100" spans="1:7" ht="30" x14ac:dyDescent="0.25">
      <c r="A100" s="145"/>
      <c r="B100" s="13"/>
      <c r="C100" s="68">
        <v>4</v>
      </c>
      <c r="D100" s="49" t="s">
        <v>125</v>
      </c>
      <c r="E100" s="440"/>
      <c r="F100" s="421"/>
      <c r="G100" s="319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40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19" t="s">
        <v>235</v>
      </c>
    </row>
    <row r="103" spans="1:7" ht="15.75" x14ac:dyDescent="0.25">
      <c r="A103" s="56"/>
      <c r="B103" s="12"/>
      <c r="C103" s="67">
        <v>2</v>
      </c>
      <c r="D103" s="48" t="s">
        <v>128</v>
      </c>
      <c r="E103" s="432"/>
      <c r="F103" s="420"/>
      <c r="G103" s="319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9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40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19" t="s">
        <v>235</v>
      </c>
    </row>
    <row r="107" spans="1:7" ht="15.75" x14ac:dyDescent="0.25">
      <c r="A107" s="145"/>
      <c r="B107" s="13"/>
      <c r="C107" s="68">
        <v>2</v>
      </c>
      <c r="D107" s="75" t="s">
        <v>132</v>
      </c>
      <c r="E107" s="440"/>
      <c r="F107" s="421"/>
      <c r="G107" s="319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2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51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41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9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175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56"/>
      <c r="B117" s="12"/>
      <c r="C117" s="67" t="s">
        <v>92</v>
      </c>
      <c r="D117" s="247" t="s">
        <v>146</v>
      </c>
      <c r="E117" s="432"/>
      <c r="F117" s="420"/>
      <c r="G117" s="443"/>
    </row>
    <row r="118" spans="1:7" x14ac:dyDescent="0.25">
      <c r="A118" s="56"/>
      <c r="B118" s="12"/>
      <c r="C118" s="67" t="s">
        <v>93</v>
      </c>
      <c r="D118" s="41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56"/>
      <c r="B121" s="12"/>
      <c r="C121" s="67" t="s">
        <v>135</v>
      </c>
      <c r="D121" s="41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56"/>
      <c r="B123" s="12"/>
      <c r="C123" s="67" t="s">
        <v>137</v>
      </c>
      <c r="D123" s="41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2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51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175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175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175" t="s">
        <v>194</v>
      </c>
    </row>
    <row r="138" spans="1:7" ht="156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175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175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175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175" t="s">
        <v>194</v>
      </c>
    </row>
    <row r="147" spans="1:7" ht="144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2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51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8"/>
    </row>
    <row r="152" spans="1:7" ht="30.75" x14ac:dyDescent="0.3">
      <c r="A152" s="56"/>
      <c r="B152" s="12"/>
      <c r="C152" s="67"/>
      <c r="D152" s="48" t="s">
        <v>147</v>
      </c>
      <c r="E152" s="24"/>
      <c r="F152" s="250"/>
      <c r="G152" s="322"/>
    </row>
    <row r="153" spans="1:7" ht="18.75" x14ac:dyDescent="0.3">
      <c r="A153" s="258" t="s">
        <v>37</v>
      </c>
      <c r="B153" s="12"/>
      <c r="C153" s="18"/>
      <c r="D153" s="66" t="s">
        <v>148</v>
      </c>
      <c r="E153" s="24"/>
      <c r="F153" s="250"/>
      <c r="G153" s="322"/>
    </row>
    <row r="154" spans="1:7" ht="30.75" x14ac:dyDescent="0.3">
      <c r="A154" s="56"/>
      <c r="B154" s="12"/>
      <c r="C154" s="67">
        <v>1</v>
      </c>
      <c r="D154" s="48" t="s">
        <v>153</v>
      </c>
      <c r="E154" s="248">
        <v>2</v>
      </c>
      <c r="F154" s="250"/>
      <c r="G154" s="322" t="s">
        <v>218</v>
      </c>
    </row>
    <row r="155" spans="1:7" ht="18.75" x14ac:dyDescent="0.3">
      <c r="A155" s="142"/>
      <c r="B155" s="13"/>
      <c r="C155" s="68">
        <v>2</v>
      </c>
      <c r="D155" s="49" t="s">
        <v>156</v>
      </c>
      <c r="E155" s="249">
        <v>2</v>
      </c>
      <c r="F155" s="251"/>
      <c r="G155" s="322" t="s">
        <v>243</v>
      </c>
    </row>
    <row r="156" spans="1:7" x14ac:dyDescent="0.25">
      <c r="A156" s="55" t="s">
        <v>38</v>
      </c>
      <c r="B156" s="14"/>
      <c r="C156" s="100"/>
      <c r="D156" s="69" t="s">
        <v>149</v>
      </c>
      <c r="E156" s="15"/>
      <c r="F156" s="223"/>
      <c r="G156" s="40"/>
    </row>
    <row r="157" spans="1:7" ht="30.75" x14ac:dyDescent="0.3">
      <c r="A157" s="56"/>
      <c r="B157" s="12"/>
      <c r="C157" s="67">
        <v>1</v>
      </c>
      <c r="D157" s="48" t="s">
        <v>150</v>
      </c>
      <c r="E157" s="248">
        <v>2</v>
      </c>
      <c r="F157" s="250"/>
      <c r="G157" s="322" t="s">
        <v>218</v>
      </c>
    </row>
    <row r="158" spans="1:7" ht="18.75" x14ac:dyDescent="0.3">
      <c r="A158" s="142"/>
      <c r="B158" s="13"/>
      <c r="C158" s="68">
        <v>2</v>
      </c>
      <c r="D158" s="49" t="s">
        <v>156</v>
      </c>
      <c r="E158" s="249">
        <v>1</v>
      </c>
      <c r="F158" s="251"/>
      <c r="G158" s="322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40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41"/>
    </row>
    <row r="161" spans="1:7" ht="18.75" x14ac:dyDescent="0.3">
      <c r="A161" s="56"/>
      <c r="B161" s="12"/>
      <c r="C161" s="67">
        <v>2</v>
      </c>
      <c r="D161" s="48" t="s">
        <v>242</v>
      </c>
      <c r="E161" s="248">
        <v>2</v>
      </c>
      <c r="F161" s="250"/>
      <c r="G161" s="322" t="s">
        <v>218</v>
      </c>
    </row>
    <row r="162" spans="1:7" ht="18.75" x14ac:dyDescent="0.3">
      <c r="A162" s="142"/>
      <c r="B162" s="13"/>
      <c r="C162" s="68">
        <v>3</v>
      </c>
      <c r="D162" s="49" t="s">
        <v>183</v>
      </c>
      <c r="E162" s="249">
        <v>2</v>
      </c>
      <c r="F162" s="251"/>
      <c r="G162" s="322" t="s">
        <v>243</v>
      </c>
    </row>
    <row r="163" spans="1:7" x14ac:dyDescent="0.25">
      <c r="A163" s="55" t="s">
        <v>40</v>
      </c>
      <c r="B163" s="14"/>
      <c r="C163" s="100"/>
      <c r="D163" s="70" t="s">
        <v>152</v>
      </c>
      <c r="E163" s="15"/>
      <c r="F163" s="223"/>
      <c r="G163" s="40"/>
    </row>
    <row r="164" spans="1:7" ht="30.75" x14ac:dyDescent="0.3">
      <c r="A164" s="56"/>
      <c r="B164" s="12"/>
      <c r="C164" s="67">
        <v>1</v>
      </c>
      <c r="D164" s="48" t="s">
        <v>154</v>
      </c>
      <c r="E164" s="248">
        <v>2</v>
      </c>
      <c r="F164" s="250"/>
      <c r="G164" s="322" t="s">
        <v>218</v>
      </c>
    </row>
    <row r="165" spans="1:7" ht="18.75" x14ac:dyDescent="0.3">
      <c r="A165" s="142"/>
      <c r="B165" s="13"/>
      <c r="C165" s="68">
        <v>2</v>
      </c>
      <c r="D165" s="49" t="s">
        <v>160</v>
      </c>
      <c r="E165" s="249">
        <v>2</v>
      </c>
      <c r="F165" s="251"/>
      <c r="G165" s="322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40"/>
    </row>
    <row r="167" spans="1:7" ht="30.75" x14ac:dyDescent="0.3">
      <c r="A167" s="56"/>
      <c r="B167" s="12"/>
      <c r="C167" s="67">
        <v>1</v>
      </c>
      <c r="D167" s="48" t="s">
        <v>244</v>
      </c>
      <c r="E167" s="248">
        <v>2</v>
      </c>
      <c r="F167" s="250"/>
      <c r="G167" s="322" t="s">
        <v>218</v>
      </c>
    </row>
    <row r="168" spans="1:7" ht="18.75" x14ac:dyDescent="0.3">
      <c r="A168" s="158"/>
      <c r="B168" s="101"/>
      <c r="C168" s="68">
        <v>2</v>
      </c>
      <c r="D168" s="49" t="s">
        <v>156</v>
      </c>
      <c r="E168" s="249">
        <v>2</v>
      </c>
      <c r="F168" s="251"/>
      <c r="G168" s="322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08"/>
      <c r="G169" s="265"/>
    </row>
    <row r="170" spans="1:7" ht="30.75" x14ac:dyDescent="0.3">
      <c r="A170" s="267"/>
      <c r="B170" s="268"/>
      <c r="C170" s="278">
        <v>1</v>
      </c>
      <c r="D170" s="270" t="s">
        <v>158</v>
      </c>
      <c r="E170" s="287">
        <v>2</v>
      </c>
      <c r="F170" s="309"/>
      <c r="G170" s="323" t="s">
        <v>218</v>
      </c>
    </row>
    <row r="171" spans="1:7" ht="18.75" x14ac:dyDescent="0.3">
      <c r="A171" s="310"/>
      <c r="B171" s="311"/>
      <c r="C171" s="279">
        <v>2</v>
      </c>
      <c r="D171" s="274" t="s">
        <v>156</v>
      </c>
      <c r="E171" s="288">
        <v>2</v>
      </c>
      <c r="F171" s="312"/>
      <c r="G171" s="323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F154+F155+F157+F158+F160+F161+F162+F164+F165+F167+F168+F170+F171</f>
        <v>0</v>
      </c>
      <c r="G172" s="27"/>
    </row>
    <row r="173" spans="1:7" x14ac:dyDescent="0.25">
      <c r="A173" s="178"/>
      <c r="B173" s="179"/>
      <c r="C173" s="179"/>
      <c r="D173" s="180"/>
      <c r="E173" s="113"/>
      <c r="F173" s="238"/>
      <c r="G173" s="41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9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42" workbookViewId="0">
      <selection activeCell="J150" sqref="J147:J150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56.42578125" style="337" customWidth="1"/>
  </cols>
  <sheetData>
    <row r="3" spans="1:12" ht="15.75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262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s="337" customFormat="1" ht="38.25" customHeight="1" x14ac:dyDescent="0.2">
      <c r="A7" s="452" t="s">
        <v>57</v>
      </c>
      <c r="B7" s="453"/>
      <c r="C7" s="454"/>
      <c r="D7" s="347" t="s">
        <v>2</v>
      </c>
      <c r="E7" s="348" t="s">
        <v>190</v>
      </c>
      <c r="F7" s="348" t="s">
        <v>178</v>
      </c>
      <c r="G7" s="327" t="s">
        <v>182</v>
      </c>
      <c r="H7" s="349"/>
      <c r="I7" s="349"/>
      <c r="J7" s="349"/>
      <c r="K7" s="349"/>
      <c r="L7" s="349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328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71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71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71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71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71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71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71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71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329"/>
    </row>
    <row r="20" spans="1:7" x14ac:dyDescent="0.25">
      <c r="A20" s="217"/>
      <c r="B20" s="218"/>
      <c r="C20" s="218"/>
      <c r="D20" s="219"/>
      <c r="E20" s="220"/>
      <c r="F20" s="220"/>
      <c r="G20" s="330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327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331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350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332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332"/>
    </row>
    <row r="26" spans="1:7" ht="36.7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173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333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332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332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3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3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332"/>
    </row>
    <row r="33" spans="1:7" x14ac:dyDescent="0.25">
      <c r="A33" s="142"/>
      <c r="B33" s="13"/>
      <c r="C33" s="21"/>
      <c r="D33" s="31" t="s">
        <v>69</v>
      </c>
      <c r="E33" s="39"/>
      <c r="F33" s="251"/>
      <c r="G33" s="335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333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332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332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3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3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332"/>
    </row>
    <row r="40" spans="1:7" x14ac:dyDescent="0.25">
      <c r="A40" s="142"/>
      <c r="B40" s="13"/>
      <c r="C40" s="19"/>
      <c r="D40" s="34" t="s">
        <v>70</v>
      </c>
      <c r="E40" s="39"/>
      <c r="F40" s="251"/>
      <c r="G40" s="335"/>
    </row>
    <row r="41" spans="1:7" x14ac:dyDescent="0.25">
      <c r="A41" s="55" t="s">
        <v>46</v>
      </c>
      <c r="B41" s="14"/>
      <c r="C41" s="20"/>
      <c r="D41" s="167" t="s">
        <v>258</v>
      </c>
      <c r="E41" s="42"/>
      <c r="F41" s="223"/>
      <c r="G41" s="333"/>
    </row>
    <row r="42" spans="1:7" x14ac:dyDescent="0.25">
      <c r="A42" s="56"/>
      <c r="B42" s="12"/>
      <c r="C42" s="18">
        <v>1</v>
      </c>
      <c r="D42" s="35" t="s">
        <v>248</v>
      </c>
      <c r="E42" s="432">
        <v>2</v>
      </c>
      <c r="F42" s="420"/>
      <c r="G42" s="332"/>
    </row>
    <row r="43" spans="1:7" x14ac:dyDescent="0.25">
      <c r="A43" s="56"/>
      <c r="B43" s="12"/>
      <c r="C43" s="18">
        <v>2</v>
      </c>
      <c r="D43" s="35" t="s">
        <v>249</v>
      </c>
      <c r="E43" s="432"/>
      <c r="F43" s="420"/>
      <c r="G43" s="332"/>
    </row>
    <row r="44" spans="1:7" x14ac:dyDescent="0.25">
      <c r="A44" s="56"/>
      <c r="B44" s="12"/>
      <c r="C44" s="18">
        <v>3</v>
      </c>
      <c r="D44" s="35" t="s">
        <v>250</v>
      </c>
      <c r="E44" s="432"/>
      <c r="F44" s="420"/>
      <c r="G44" s="332"/>
    </row>
    <row r="45" spans="1:7" x14ac:dyDescent="0.25">
      <c r="A45" s="56"/>
      <c r="B45" s="12"/>
      <c r="C45" s="18">
        <v>4</v>
      </c>
      <c r="D45" s="35" t="s">
        <v>251</v>
      </c>
      <c r="E45" s="432"/>
      <c r="F45" s="420"/>
      <c r="G45" s="334" t="s">
        <v>218</v>
      </c>
    </row>
    <row r="46" spans="1:7" x14ac:dyDescent="0.25">
      <c r="A46" s="56"/>
      <c r="B46" s="12"/>
      <c r="C46" s="18">
        <v>5</v>
      </c>
      <c r="D46" s="35" t="s">
        <v>252</v>
      </c>
      <c r="E46" s="432"/>
      <c r="F46" s="420"/>
      <c r="G46" s="334" t="s">
        <v>219</v>
      </c>
    </row>
    <row r="47" spans="1:7" x14ac:dyDescent="0.25">
      <c r="A47" s="56"/>
      <c r="B47" s="12"/>
      <c r="C47" s="18">
        <v>6</v>
      </c>
      <c r="D47" s="35" t="s">
        <v>253</v>
      </c>
      <c r="E47" s="432"/>
      <c r="F47" s="420"/>
      <c r="G47" s="332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332"/>
    </row>
    <row r="49" spans="1:7" x14ac:dyDescent="0.25">
      <c r="A49" s="142"/>
      <c r="B49" s="13"/>
      <c r="C49" s="19">
        <v>8</v>
      </c>
      <c r="D49" s="35" t="s">
        <v>254</v>
      </c>
      <c r="E49" s="440"/>
      <c r="F49" s="421"/>
      <c r="G49" s="335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333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332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332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332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332"/>
    </row>
    <row r="55" spans="1:7" x14ac:dyDescent="0.25">
      <c r="A55" s="56"/>
      <c r="B55" s="12"/>
      <c r="C55" s="260">
        <v>5</v>
      </c>
      <c r="D55" s="48" t="s">
        <v>179</v>
      </c>
      <c r="E55" s="432">
        <v>1</v>
      </c>
      <c r="F55" s="420"/>
      <c r="G55" s="332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332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33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327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339"/>
    </row>
    <row r="62" spans="1:7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34" t="s">
        <v>221</v>
      </c>
    </row>
    <row r="63" spans="1:7" x14ac:dyDescent="0.25">
      <c r="A63" s="56"/>
      <c r="B63" s="12"/>
      <c r="C63" s="57" t="s">
        <v>91</v>
      </c>
      <c r="D63" s="41" t="s">
        <v>87</v>
      </c>
      <c r="E63" s="445"/>
      <c r="F63" s="420"/>
      <c r="G63" s="334" t="s">
        <v>222</v>
      </c>
    </row>
    <row r="64" spans="1:7" x14ac:dyDescent="0.25">
      <c r="A64" s="56"/>
      <c r="B64" s="12"/>
      <c r="C64" s="57" t="s">
        <v>92</v>
      </c>
      <c r="D64" s="41" t="s">
        <v>88</v>
      </c>
      <c r="E64" s="445"/>
      <c r="F64" s="420"/>
      <c r="G64" s="334" t="s">
        <v>223</v>
      </c>
    </row>
    <row r="65" spans="1:7" x14ac:dyDescent="0.25">
      <c r="A65" s="56"/>
      <c r="B65" s="12"/>
      <c r="C65" s="57" t="s">
        <v>93</v>
      </c>
      <c r="D65" s="41" t="s">
        <v>89</v>
      </c>
      <c r="E65" s="445"/>
      <c r="F65" s="420"/>
      <c r="G65" s="334" t="s">
        <v>224</v>
      </c>
    </row>
    <row r="66" spans="1:7" x14ac:dyDescent="0.25">
      <c r="A66" s="56"/>
      <c r="B66" s="12"/>
      <c r="C66" s="57" t="s">
        <v>94</v>
      </c>
      <c r="D66" s="41" t="s">
        <v>90</v>
      </c>
      <c r="E66" s="445"/>
      <c r="F66" s="420"/>
      <c r="G66" s="334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33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333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332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332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332"/>
    </row>
    <row r="72" spans="1:7" x14ac:dyDescent="0.25">
      <c r="A72" s="56"/>
      <c r="B72" s="12"/>
      <c r="C72" s="67" t="s">
        <v>94</v>
      </c>
      <c r="D72" s="247" t="s">
        <v>100</v>
      </c>
      <c r="E72" s="432"/>
      <c r="F72" s="420"/>
      <c r="G72" s="334" t="s">
        <v>226</v>
      </c>
    </row>
    <row r="73" spans="1:7" x14ac:dyDescent="0.25">
      <c r="A73" s="56"/>
      <c r="B73" s="12"/>
      <c r="C73" s="67"/>
      <c r="D73" s="48" t="s">
        <v>101</v>
      </c>
      <c r="E73" s="432"/>
      <c r="F73" s="420"/>
      <c r="G73" s="334" t="s">
        <v>227</v>
      </c>
    </row>
    <row r="74" spans="1:7" x14ac:dyDescent="0.25">
      <c r="A74" s="56"/>
      <c r="B74" s="12"/>
      <c r="C74" s="67"/>
      <c r="D74" s="48" t="s">
        <v>102</v>
      </c>
      <c r="E74" s="432"/>
      <c r="F74" s="420"/>
      <c r="G74" s="334" t="s">
        <v>228</v>
      </c>
    </row>
    <row r="75" spans="1:7" x14ac:dyDescent="0.25">
      <c r="A75" s="56"/>
      <c r="B75" s="12"/>
      <c r="C75" s="67"/>
      <c r="D75" s="48" t="s">
        <v>103</v>
      </c>
      <c r="E75" s="432"/>
      <c r="F75" s="420"/>
      <c r="G75" s="334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332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335"/>
    </row>
    <row r="78" spans="1:7" x14ac:dyDescent="0.25">
      <c r="A78" s="149"/>
      <c r="B78" s="14"/>
      <c r="C78" s="20">
        <v>3</v>
      </c>
      <c r="D78" s="69" t="s">
        <v>13</v>
      </c>
      <c r="E78" s="38"/>
      <c r="F78" s="104"/>
      <c r="G78" s="333"/>
    </row>
    <row r="79" spans="1:7" x14ac:dyDescent="0.25">
      <c r="A79" s="56"/>
      <c r="B79" s="12"/>
      <c r="C79" s="57" t="s">
        <v>91</v>
      </c>
      <c r="D79" s="48" t="s">
        <v>106</v>
      </c>
      <c r="E79" s="432">
        <v>1</v>
      </c>
      <c r="F79" s="420"/>
      <c r="G79" s="334" t="s">
        <v>226</v>
      </c>
    </row>
    <row r="80" spans="1:7" x14ac:dyDescent="0.25">
      <c r="A80" s="56"/>
      <c r="B80" s="12"/>
      <c r="C80" s="57" t="s">
        <v>92</v>
      </c>
      <c r="D80" s="48" t="s">
        <v>107</v>
      </c>
      <c r="E80" s="432"/>
      <c r="F80" s="420"/>
      <c r="G80" s="334" t="s">
        <v>227</v>
      </c>
    </row>
    <row r="81" spans="1:7" x14ac:dyDescent="0.25">
      <c r="A81" s="56"/>
      <c r="B81" s="12"/>
      <c r="C81" s="57" t="s">
        <v>93</v>
      </c>
      <c r="D81" s="48" t="s">
        <v>108</v>
      </c>
      <c r="E81" s="432"/>
      <c r="F81" s="420"/>
      <c r="G81" s="334" t="s">
        <v>228</v>
      </c>
    </row>
    <row r="82" spans="1:7" x14ac:dyDescent="0.25">
      <c r="A82" s="142"/>
      <c r="B82" s="13"/>
      <c r="C82" s="58" t="s">
        <v>94</v>
      </c>
      <c r="D82" s="49" t="s">
        <v>109</v>
      </c>
      <c r="E82" s="440"/>
      <c r="F82" s="421"/>
      <c r="G82" s="334" t="s">
        <v>229</v>
      </c>
    </row>
    <row r="83" spans="1:7" x14ac:dyDescent="0.25">
      <c r="A83" s="261"/>
      <c r="B83" s="262"/>
      <c r="C83" s="263">
        <v>4</v>
      </c>
      <c r="D83" s="282" t="s">
        <v>110</v>
      </c>
      <c r="E83" s="265"/>
      <c r="F83" s="266"/>
      <c r="G83" s="340"/>
    </row>
    <row r="84" spans="1:7" x14ac:dyDescent="0.25">
      <c r="A84" s="267"/>
      <c r="B84" s="268"/>
      <c r="C84" s="269" t="s">
        <v>91</v>
      </c>
      <c r="D84" s="270" t="s">
        <v>111</v>
      </c>
      <c r="E84" s="447">
        <v>1</v>
      </c>
      <c r="F84" s="449"/>
      <c r="G84" s="341" t="s">
        <v>230</v>
      </c>
    </row>
    <row r="85" spans="1:7" x14ac:dyDescent="0.25">
      <c r="A85" s="271"/>
      <c r="B85" s="272"/>
      <c r="C85" s="273" t="s">
        <v>92</v>
      </c>
      <c r="D85" s="274" t="s">
        <v>112</v>
      </c>
      <c r="E85" s="448"/>
      <c r="F85" s="450"/>
      <c r="G85" s="341" t="s">
        <v>231</v>
      </c>
    </row>
    <row r="86" spans="1:7" x14ac:dyDescent="0.25">
      <c r="A86" s="149"/>
      <c r="B86" s="14"/>
      <c r="C86" s="20">
        <v>5</v>
      </c>
      <c r="D86" s="69" t="s">
        <v>115</v>
      </c>
      <c r="E86" s="38"/>
      <c r="F86" s="104"/>
      <c r="G86" s="333"/>
    </row>
    <row r="87" spans="1:7" x14ac:dyDescent="0.25">
      <c r="A87" s="56"/>
      <c r="B87" s="12"/>
      <c r="C87" s="71" t="s">
        <v>91</v>
      </c>
      <c r="D87" s="48" t="s">
        <v>113</v>
      </c>
      <c r="E87" s="432">
        <v>1</v>
      </c>
      <c r="F87" s="420"/>
      <c r="G87" s="334" t="s">
        <v>230</v>
      </c>
    </row>
    <row r="88" spans="1:7" x14ac:dyDescent="0.25">
      <c r="A88" s="142"/>
      <c r="B88" s="13"/>
      <c r="C88" s="72" t="s">
        <v>92</v>
      </c>
      <c r="D88" s="49" t="s">
        <v>114</v>
      </c>
      <c r="E88" s="440"/>
      <c r="F88" s="421"/>
      <c r="G88" s="334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333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34" t="s">
        <v>230</v>
      </c>
    </row>
    <row r="91" spans="1:7" x14ac:dyDescent="0.25">
      <c r="A91" s="142"/>
      <c r="B91" s="13"/>
      <c r="C91" s="68" t="s">
        <v>92</v>
      </c>
      <c r="D91" s="49" t="s">
        <v>117</v>
      </c>
      <c r="E91" s="440"/>
      <c r="F91" s="421"/>
      <c r="G91" s="334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333"/>
    </row>
    <row r="93" spans="1:7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34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34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34" t="s">
        <v>234</v>
      </c>
    </row>
    <row r="96" spans="1:7" x14ac:dyDescent="0.25">
      <c r="A96" s="55" t="s">
        <v>18</v>
      </c>
      <c r="B96" s="102"/>
      <c r="C96" s="161"/>
      <c r="D96" s="69" t="s">
        <v>121</v>
      </c>
      <c r="E96" s="38"/>
      <c r="F96" s="104"/>
      <c r="G96" s="333"/>
    </row>
    <row r="97" spans="1:7" ht="30" x14ac:dyDescent="0.25">
      <c r="A97" s="144"/>
      <c r="B97" s="12"/>
      <c r="C97" s="67">
        <v>1</v>
      </c>
      <c r="D97" s="48" t="s">
        <v>122</v>
      </c>
      <c r="E97" s="432">
        <v>1</v>
      </c>
      <c r="F97" s="420"/>
      <c r="G97" s="334" t="s">
        <v>226</v>
      </c>
    </row>
    <row r="98" spans="1:7" x14ac:dyDescent="0.25">
      <c r="A98" s="144"/>
      <c r="B98" s="12"/>
      <c r="C98" s="67">
        <v>2</v>
      </c>
      <c r="D98" s="48" t="s">
        <v>123</v>
      </c>
      <c r="E98" s="432"/>
      <c r="F98" s="420"/>
      <c r="G98" s="334" t="s">
        <v>227</v>
      </c>
    </row>
    <row r="99" spans="1:7" x14ac:dyDescent="0.25">
      <c r="A99" s="144"/>
      <c r="B99" s="12"/>
      <c r="C99" s="67">
        <v>3</v>
      </c>
      <c r="D99" s="48" t="s">
        <v>124</v>
      </c>
      <c r="E99" s="432"/>
      <c r="F99" s="420"/>
      <c r="G99" s="334" t="s">
        <v>228</v>
      </c>
    </row>
    <row r="100" spans="1:7" ht="30" x14ac:dyDescent="0.25">
      <c r="A100" s="145"/>
      <c r="B100" s="13"/>
      <c r="C100" s="68">
        <v>4</v>
      </c>
      <c r="D100" s="49" t="s">
        <v>125</v>
      </c>
      <c r="E100" s="440"/>
      <c r="F100" s="421"/>
      <c r="G100" s="334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333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34" t="s">
        <v>235</v>
      </c>
    </row>
    <row r="103" spans="1:7" x14ac:dyDescent="0.25">
      <c r="A103" s="56"/>
      <c r="B103" s="12"/>
      <c r="C103" s="67">
        <v>2</v>
      </c>
      <c r="D103" s="48" t="s">
        <v>128</v>
      </c>
      <c r="E103" s="432"/>
      <c r="F103" s="420"/>
      <c r="G103" s="334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335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333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34" t="s">
        <v>235</v>
      </c>
    </row>
    <row r="107" spans="1:7" x14ac:dyDescent="0.25">
      <c r="A107" s="145"/>
      <c r="B107" s="13"/>
      <c r="C107" s="68">
        <v>2</v>
      </c>
      <c r="D107" s="75" t="s">
        <v>132</v>
      </c>
      <c r="E107" s="440"/>
      <c r="F107" s="421"/>
      <c r="G107" s="334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33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327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332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335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333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56"/>
      <c r="B117" s="12"/>
      <c r="C117" s="67" t="s">
        <v>92</v>
      </c>
      <c r="D117" s="247" t="s">
        <v>146</v>
      </c>
      <c r="E117" s="432"/>
      <c r="F117" s="420"/>
      <c r="G117" s="443"/>
    </row>
    <row r="118" spans="1:7" x14ac:dyDescent="0.25">
      <c r="A118" s="56"/>
      <c r="B118" s="12"/>
      <c r="C118" s="67" t="s">
        <v>93</v>
      </c>
      <c r="D118" s="41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56"/>
      <c r="B121" s="12"/>
      <c r="C121" s="67" t="s">
        <v>135</v>
      </c>
      <c r="D121" s="41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56"/>
      <c r="B123" s="12"/>
      <c r="C123" s="67" t="s">
        <v>137</v>
      </c>
      <c r="D123" s="41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33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327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333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333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333" t="s">
        <v>194</v>
      </c>
    </row>
    <row r="138" spans="1:7" ht="156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333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333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333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333" t="s">
        <v>194</v>
      </c>
    </row>
    <row r="147" spans="1:7" ht="144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33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327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38"/>
    </row>
    <row r="152" spans="1:7" ht="30" x14ac:dyDescent="0.25">
      <c r="A152" s="56"/>
      <c r="B152" s="12"/>
      <c r="C152" s="67"/>
      <c r="D152" s="48" t="s">
        <v>147</v>
      </c>
      <c r="E152" s="24"/>
      <c r="F152" s="250"/>
      <c r="G152" s="344"/>
    </row>
    <row r="153" spans="1:7" x14ac:dyDescent="0.25">
      <c r="A153" s="258" t="s">
        <v>37</v>
      </c>
      <c r="B153" s="12"/>
      <c r="C153" s="18"/>
      <c r="D153" s="66" t="s">
        <v>148</v>
      </c>
      <c r="E153" s="24"/>
      <c r="F153" s="250"/>
      <c r="G153" s="344"/>
    </row>
    <row r="154" spans="1:7" ht="30" x14ac:dyDescent="0.25">
      <c r="A154" s="56"/>
      <c r="B154" s="12"/>
      <c r="C154" s="67">
        <v>1</v>
      </c>
      <c r="D154" s="48" t="s">
        <v>153</v>
      </c>
      <c r="E154" s="248">
        <v>2</v>
      </c>
      <c r="F154" s="250"/>
      <c r="G154" s="344" t="s">
        <v>218</v>
      </c>
    </row>
    <row r="155" spans="1:7" x14ac:dyDescent="0.25">
      <c r="A155" s="142"/>
      <c r="B155" s="13"/>
      <c r="C155" s="68">
        <v>2</v>
      </c>
      <c r="D155" s="49" t="s">
        <v>156</v>
      </c>
      <c r="E155" s="249">
        <v>2</v>
      </c>
      <c r="F155" s="251"/>
      <c r="G155" s="344" t="s">
        <v>243</v>
      </c>
    </row>
    <row r="156" spans="1:7" x14ac:dyDescent="0.25">
      <c r="A156" s="275" t="s">
        <v>38</v>
      </c>
      <c r="B156" s="262"/>
      <c r="C156" s="306"/>
      <c r="D156" s="264" t="s">
        <v>149</v>
      </c>
      <c r="E156" s="307"/>
      <c r="F156" s="313"/>
      <c r="G156" s="340"/>
    </row>
    <row r="157" spans="1:7" ht="30" x14ac:dyDescent="0.25">
      <c r="A157" s="267"/>
      <c r="B157" s="268"/>
      <c r="C157" s="278">
        <v>1</v>
      </c>
      <c r="D157" s="270" t="s">
        <v>150</v>
      </c>
      <c r="E157" s="287">
        <v>2</v>
      </c>
      <c r="F157" s="289"/>
      <c r="G157" s="351" t="s">
        <v>218</v>
      </c>
    </row>
    <row r="158" spans="1:7" x14ac:dyDescent="0.25">
      <c r="A158" s="271"/>
      <c r="B158" s="272"/>
      <c r="C158" s="279">
        <v>2</v>
      </c>
      <c r="D158" s="274" t="s">
        <v>156</v>
      </c>
      <c r="E158" s="288">
        <v>1</v>
      </c>
      <c r="F158" s="290"/>
      <c r="G158" s="351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333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332"/>
    </row>
    <row r="161" spans="1:7" x14ac:dyDescent="0.25">
      <c r="A161" s="56"/>
      <c r="B161" s="12"/>
      <c r="C161" s="67">
        <v>2</v>
      </c>
      <c r="D161" s="48" t="s">
        <v>242</v>
      </c>
      <c r="E161" s="248">
        <v>2</v>
      </c>
      <c r="F161" s="250"/>
      <c r="G161" s="344" t="s">
        <v>218</v>
      </c>
    </row>
    <row r="162" spans="1:7" x14ac:dyDescent="0.25">
      <c r="A162" s="142"/>
      <c r="B162" s="13"/>
      <c r="C162" s="68">
        <v>3</v>
      </c>
      <c r="D162" s="49" t="s">
        <v>183</v>
      </c>
      <c r="E162" s="249">
        <v>2</v>
      </c>
      <c r="F162" s="251"/>
      <c r="G162" s="344" t="s">
        <v>243</v>
      </c>
    </row>
    <row r="163" spans="1:7" x14ac:dyDescent="0.25">
      <c r="A163" s="55" t="s">
        <v>40</v>
      </c>
      <c r="B163" s="14"/>
      <c r="C163" s="100"/>
      <c r="D163" s="70" t="s">
        <v>152</v>
      </c>
      <c r="E163" s="15"/>
      <c r="F163" s="223"/>
      <c r="G163" s="333"/>
    </row>
    <row r="164" spans="1:7" ht="30" x14ac:dyDescent="0.25">
      <c r="A164" s="56"/>
      <c r="B164" s="12"/>
      <c r="C164" s="67">
        <v>1</v>
      </c>
      <c r="D164" s="48" t="s">
        <v>154</v>
      </c>
      <c r="E164" s="248">
        <v>2</v>
      </c>
      <c r="F164" s="250"/>
      <c r="G164" s="344" t="s">
        <v>218</v>
      </c>
    </row>
    <row r="165" spans="1:7" x14ac:dyDescent="0.25">
      <c r="A165" s="142"/>
      <c r="B165" s="13"/>
      <c r="C165" s="68">
        <v>2</v>
      </c>
      <c r="D165" s="49" t="s">
        <v>160</v>
      </c>
      <c r="E165" s="249">
        <v>2</v>
      </c>
      <c r="F165" s="251"/>
      <c r="G165" s="344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333"/>
    </row>
    <row r="167" spans="1:7" ht="30" x14ac:dyDescent="0.25">
      <c r="A167" s="56"/>
      <c r="B167" s="12"/>
      <c r="C167" s="67">
        <v>1</v>
      </c>
      <c r="D167" s="48" t="s">
        <v>244</v>
      </c>
      <c r="E167" s="248">
        <v>2</v>
      </c>
      <c r="F167" s="250"/>
      <c r="G167" s="344" t="s">
        <v>218</v>
      </c>
    </row>
    <row r="168" spans="1:7" x14ac:dyDescent="0.25">
      <c r="A168" s="158"/>
      <c r="B168" s="101"/>
      <c r="C168" s="68">
        <v>2</v>
      </c>
      <c r="D168" s="49" t="s">
        <v>156</v>
      </c>
      <c r="E168" s="249">
        <v>2</v>
      </c>
      <c r="F168" s="251"/>
      <c r="G168" s="344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08"/>
      <c r="G169" s="340"/>
    </row>
    <row r="170" spans="1:7" ht="30" x14ac:dyDescent="0.25">
      <c r="A170" s="267"/>
      <c r="B170" s="268"/>
      <c r="C170" s="278">
        <v>1</v>
      </c>
      <c r="D170" s="270" t="s">
        <v>158</v>
      </c>
      <c r="E170" s="287">
        <v>2</v>
      </c>
      <c r="F170" s="309"/>
      <c r="G170" s="351" t="s">
        <v>218</v>
      </c>
    </row>
    <row r="171" spans="1:7" x14ac:dyDescent="0.25">
      <c r="A171" s="310"/>
      <c r="B171" s="311"/>
      <c r="C171" s="279">
        <v>2</v>
      </c>
      <c r="D171" s="274" t="s">
        <v>156</v>
      </c>
      <c r="E171" s="288">
        <v>2</v>
      </c>
      <c r="F171" s="312"/>
      <c r="G171" s="351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37">
        <f>F154+F155+F157+F158+F160+F161+F162+F164+F165+F167+F168+F170+F171</f>
        <v>0</v>
      </c>
      <c r="G172" s="339"/>
    </row>
    <row r="173" spans="1:7" x14ac:dyDescent="0.25">
      <c r="A173" s="178"/>
      <c r="B173" s="179"/>
      <c r="C173" s="179"/>
      <c r="D173" s="180"/>
      <c r="E173" s="113"/>
      <c r="F173" s="238"/>
      <c r="G173" s="332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335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99"/>
  <sheetViews>
    <sheetView topLeftCell="A139" workbookViewId="0">
      <selection activeCell="K149" sqref="K147:K149"/>
    </sheetView>
  </sheetViews>
  <sheetFormatPr defaultRowHeight="15" x14ac:dyDescent="0.25"/>
  <cols>
    <col min="1" max="1" width="5.85546875" style="54" bestFit="1" customWidth="1"/>
    <col min="2" max="2" width="3.42578125" hidden="1" customWidth="1"/>
    <col min="3" max="3" width="3.42578125" customWidth="1"/>
    <col min="4" max="4" width="103.42578125" customWidth="1"/>
    <col min="5" max="5" width="12.140625" customWidth="1"/>
    <col min="6" max="6" width="19.85546875" bestFit="1" customWidth="1"/>
    <col min="7" max="7" width="49.5703125" customWidth="1"/>
  </cols>
  <sheetData>
    <row r="3" spans="1:12" ht="15.75" x14ac:dyDescent="0.25">
      <c r="A3" s="426" t="s">
        <v>216</v>
      </c>
      <c r="B3" s="426"/>
      <c r="C3" s="426"/>
      <c r="D3" s="426"/>
      <c r="E3" s="426"/>
      <c r="F3" s="426"/>
      <c r="G3" s="426"/>
      <c r="H3" s="103"/>
      <c r="I3" s="103"/>
      <c r="J3" s="103"/>
      <c r="K3" s="103"/>
      <c r="L3" s="103"/>
    </row>
    <row r="4" spans="1:12" ht="15.75" x14ac:dyDescent="0.25">
      <c r="A4" s="426" t="s">
        <v>49</v>
      </c>
      <c r="B4" s="426"/>
      <c r="C4" s="426"/>
      <c r="D4" s="426"/>
      <c r="E4" s="426"/>
      <c r="F4" s="426"/>
      <c r="G4" s="426"/>
      <c r="H4" s="103"/>
      <c r="I4" s="103"/>
      <c r="J4" s="103"/>
      <c r="K4" s="103"/>
      <c r="L4" s="103"/>
    </row>
    <row r="5" spans="1:12" ht="15.75" x14ac:dyDescent="0.25">
      <c r="A5" s="426" t="s">
        <v>215</v>
      </c>
      <c r="B5" s="426"/>
      <c r="C5" s="426"/>
      <c r="D5" s="426"/>
      <c r="E5" s="426"/>
      <c r="F5" s="426"/>
      <c r="G5" s="426"/>
      <c r="H5" s="103"/>
      <c r="I5" s="103"/>
      <c r="J5" s="103"/>
      <c r="K5" s="103"/>
      <c r="L5" s="103"/>
    </row>
    <row r="6" spans="1:12" x14ac:dyDescent="0.25">
      <c r="A6" s="439"/>
      <c r="B6" s="439"/>
      <c r="C6" s="439"/>
      <c r="D6" s="439"/>
      <c r="E6" s="439"/>
      <c r="F6" s="439"/>
      <c r="G6" s="439"/>
    </row>
    <row r="7" spans="1:12" ht="38.25" customHeight="1" x14ac:dyDescent="0.25">
      <c r="A7" s="429" t="s">
        <v>57</v>
      </c>
      <c r="B7" s="430"/>
      <c r="C7" s="431"/>
      <c r="D7" s="257" t="s">
        <v>2</v>
      </c>
      <c r="E7" s="50" t="s">
        <v>190</v>
      </c>
      <c r="F7" s="50" t="s">
        <v>178</v>
      </c>
      <c r="G7" s="51" t="s">
        <v>182</v>
      </c>
      <c r="H7" s="255"/>
      <c r="I7" s="255"/>
      <c r="J7" s="255"/>
      <c r="K7" s="255"/>
      <c r="L7" s="255"/>
    </row>
    <row r="8" spans="1:12" x14ac:dyDescent="0.25">
      <c r="A8" s="427" t="s">
        <v>1</v>
      </c>
      <c r="B8" s="428"/>
      <c r="C8" s="116"/>
      <c r="D8" s="117" t="s">
        <v>0</v>
      </c>
      <c r="E8" s="118"/>
      <c r="F8" s="119"/>
      <c r="G8" s="120"/>
    </row>
    <row r="9" spans="1:12" x14ac:dyDescent="0.25">
      <c r="A9" s="433" t="s">
        <v>4</v>
      </c>
      <c r="B9" s="434"/>
      <c r="C9" s="435"/>
      <c r="D9" s="259" t="s">
        <v>50</v>
      </c>
      <c r="E9" s="122"/>
      <c r="F9" s="123"/>
      <c r="G9" s="124"/>
    </row>
    <row r="10" spans="1:12" x14ac:dyDescent="0.25">
      <c r="A10" s="56"/>
      <c r="B10" s="30"/>
      <c r="C10" s="32">
        <v>1</v>
      </c>
      <c r="D10" s="121" t="s">
        <v>52</v>
      </c>
      <c r="E10" s="125" t="s">
        <v>173</v>
      </c>
      <c r="F10" s="126" t="s">
        <v>173</v>
      </c>
      <c r="G10" s="171" t="s">
        <v>193</v>
      </c>
    </row>
    <row r="11" spans="1:12" x14ac:dyDescent="0.25">
      <c r="A11" s="56"/>
      <c r="B11" s="30"/>
      <c r="C11" s="32">
        <v>2</v>
      </c>
      <c r="D11" s="121" t="s">
        <v>54</v>
      </c>
      <c r="E11" s="125" t="s">
        <v>173</v>
      </c>
      <c r="F11" s="126" t="s">
        <v>173</v>
      </c>
      <c r="G11" s="171" t="s">
        <v>193</v>
      </c>
    </row>
    <row r="12" spans="1:12" x14ac:dyDescent="0.25">
      <c r="A12" s="56"/>
      <c r="B12" s="30"/>
      <c r="C12" s="32">
        <v>3</v>
      </c>
      <c r="D12" s="121" t="s">
        <v>53</v>
      </c>
      <c r="E12" s="127">
        <v>1</v>
      </c>
      <c r="F12" s="229"/>
      <c r="G12" s="124"/>
    </row>
    <row r="13" spans="1:12" x14ac:dyDescent="0.25">
      <c r="A13" s="56"/>
      <c r="B13" s="30"/>
      <c r="C13" s="32">
        <v>4</v>
      </c>
      <c r="D13" s="121" t="s">
        <v>55</v>
      </c>
      <c r="E13" s="127">
        <v>1</v>
      </c>
      <c r="F13" s="229"/>
      <c r="G13" s="124"/>
    </row>
    <row r="14" spans="1:12" x14ac:dyDescent="0.25">
      <c r="A14" s="142"/>
      <c r="B14" s="16"/>
      <c r="C14" s="21">
        <v>5</v>
      </c>
      <c r="D14" s="128" t="s">
        <v>56</v>
      </c>
      <c r="E14" s="129">
        <v>1</v>
      </c>
      <c r="F14" s="230"/>
      <c r="G14" s="124"/>
    </row>
    <row r="15" spans="1:12" x14ac:dyDescent="0.25">
      <c r="A15" s="258" t="s">
        <v>5</v>
      </c>
      <c r="B15" s="169"/>
      <c r="C15" s="170"/>
      <c r="D15" s="259" t="s">
        <v>51</v>
      </c>
      <c r="E15" s="130"/>
      <c r="F15" s="231"/>
      <c r="G15" s="124"/>
    </row>
    <row r="16" spans="1:12" x14ac:dyDescent="0.25">
      <c r="A16" s="142"/>
      <c r="B16" s="16"/>
      <c r="C16" s="21">
        <v>1</v>
      </c>
      <c r="D16" s="131" t="s">
        <v>174</v>
      </c>
      <c r="E16" s="43">
        <v>1</v>
      </c>
      <c r="F16" s="232"/>
      <c r="G16" s="124"/>
    </row>
    <row r="17" spans="1:7" x14ac:dyDescent="0.25">
      <c r="A17" s="258" t="s">
        <v>5</v>
      </c>
      <c r="B17" s="30"/>
      <c r="C17" s="32"/>
      <c r="D17" s="169" t="s">
        <v>175</v>
      </c>
      <c r="E17" s="130"/>
      <c r="F17" s="231"/>
      <c r="G17" s="124"/>
    </row>
    <row r="18" spans="1:7" ht="30" x14ac:dyDescent="0.25">
      <c r="A18" s="142"/>
      <c r="B18" s="16"/>
      <c r="C18" s="21">
        <v>1</v>
      </c>
      <c r="D18" s="131" t="s">
        <v>176</v>
      </c>
      <c r="E18" s="43">
        <v>1</v>
      </c>
      <c r="F18" s="232"/>
      <c r="G18" s="124"/>
    </row>
    <row r="19" spans="1:7" x14ac:dyDescent="0.25">
      <c r="A19" s="143"/>
      <c r="B19" s="132"/>
      <c r="C19" s="132"/>
      <c r="D19" s="133" t="s">
        <v>177</v>
      </c>
      <c r="E19" s="221">
        <f>E12+E13+E14+E16+E18</f>
        <v>5</v>
      </c>
      <c r="F19" s="233">
        <f>F12+F13+F14+F16+F18</f>
        <v>0</v>
      </c>
      <c r="G19" s="134"/>
    </row>
    <row r="20" spans="1:7" x14ac:dyDescent="0.25">
      <c r="A20" s="217"/>
      <c r="B20" s="218"/>
      <c r="C20" s="218"/>
      <c r="D20" s="219"/>
      <c r="E20" s="220"/>
      <c r="F20" s="220"/>
      <c r="G20" s="12"/>
    </row>
    <row r="21" spans="1:7" ht="25.5" x14ac:dyDescent="0.25">
      <c r="A21" s="436" t="s">
        <v>57</v>
      </c>
      <c r="B21" s="437"/>
      <c r="C21" s="438"/>
      <c r="D21" s="252" t="s">
        <v>2</v>
      </c>
      <c r="E21" s="52" t="s">
        <v>172</v>
      </c>
      <c r="F21" s="52" t="s">
        <v>178</v>
      </c>
      <c r="G21" s="51" t="s">
        <v>182</v>
      </c>
    </row>
    <row r="22" spans="1:7" x14ac:dyDescent="0.25">
      <c r="A22" s="148" t="s">
        <v>3</v>
      </c>
      <c r="B22" s="60"/>
      <c r="C22" s="61"/>
      <c r="D22" s="62" t="s">
        <v>6</v>
      </c>
      <c r="E22" s="38"/>
      <c r="F22" s="38"/>
      <c r="G22" s="63"/>
    </row>
    <row r="23" spans="1:7" ht="30" x14ac:dyDescent="0.25">
      <c r="A23" s="258" t="s">
        <v>43</v>
      </c>
      <c r="B23" s="12"/>
      <c r="C23" s="18"/>
      <c r="D23" s="29" t="s">
        <v>192</v>
      </c>
      <c r="E23" s="24"/>
      <c r="F23" s="250"/>
      <c r="G23" s="41"/>
    </row>
    <row r="24" spans="1:7" x14ac:dyDescent="0.25">
      <c r="A24" s="56"/>
      <c r="B24" s="12"/>
      <c r="C24" s="18">
        <v>1</v>
      </c>
      <c r="D24" s="12" t="s">
        <v>58</v>
      </c>
      <c r="E24" s="248">
        <v>1</v>
      </c>
      <c r="F24" s="250"/>
      <c r="G24" s="41"/>
    </row>
    <row r="25" spans="1:7" x14ac:dyDescent="0.25">
      <c r="A25" s="56"/>
      <c r="B25" s="12"/>
      <c r="C25" s="32">
        <v>2</v>
      </c>
      <c r="D25" s="29" t="s">
        <v>59</v>
      </c>
      <c r="E25" s="248">
        <v>1</v>
      </c>
      <c r="F25" s="250"/>
      <c r="G25" s="41"/>
    </row>
    <row r="26" spans="1:7" ht="45" x14ac:dyDescent="0.25">
      <c r="A26" s="142"/>
      <c r="B26" s="13"/>
      <c r="C26" s="21">
        <v>3</v>
      </c>
      <c r="D26" s="246" t="s">
        <v>60</v>
      </c>
      <c r="E26" s="249">
        <v>2</v>
      </c>
      <c r="F26" s="251"/>
      <c r="G26" s="49" t="s">
        <v>220</v>
      </c>
    </row>
    <row r="27" spans="1:7" x14ac:dyDescent="0.25">
      <c r="A27" s="55" t="s">
        <v>44</v>
      </c>
      <c r="B27" s="14"/>
      <c r="C27" s="20"/>
      <c r="D27" s="102" t="s">
        <v>7</v>
      </c>
      <c r="E27" s="42"/>
      <c r="F27" s="223"/>
      <c r="G27" s="40"/>
    </row>
    <row r="28" spans="1:7" ht="30" x14ac:dyDescent="0.25">
      <c r="A28" s="56"/>
      <c r="B28" s="12"/>
      <c r="C28" s="32">
        <v>1</v>
      </c>
      <c r="D28" s="29" t="s">
        <v>61</v>
      </c>
      <c r="E28" s="432">
        <v>2</v>
      </c>
      <c r="F28" s="420"/>
      <c r="G28" s="41"/>
    </row>
    <row r="29" spans="1:7" x14ac:dyDescent="0.25">
      <c r="A29" s="56"/>
      <c r="B29" s="12"/>
      <c r="C29" s="32">
        <v>2</v>
      </c>
      <c r="D29" s="29" t="s">
        <v>62</v>
      </c>
      <c r="E29" s="432"/>
      <c r="F29" s="420"/>
      <c r="G29" s="41"/>
    </row>
    <row r="30" spans="1:7" x14ac:dyDescent="0.25">
      <c r="A30" s="56"/>
      <c r="B30" s="12"/>
      <c r="C30" s="32">
        <v>3</v>
      </c>
      <c r="D30" s="29" t="s">
        <v>68</v>
      </c>
      <c r="E30" s="432"/>
      <c r="F30" s="420"/>
      <c r="G30" s="324" t="s">
        <v>218</v>
      </c>
    </row>
    <row r="31" spans="1:7" ht="30" x14ac:dyDescent="0.25">
      <c r="A31" s="56"/>
      <c r="B31" s="12"/>
      <c r="C31" s="32">
        <v>4</v>
      </c>
      <c r="D31" s="29" t="s">
        <v>64</v>
      </c>
      <c r="E31" s="432"/>
      <c r="F31" s="420"/>
      <c r="G31" s="324" t="s">
        <v>219</v>
      </c>
    </row>
    <row r="32" spans="1:7" x14ac:dyDescent="0.25">
      <c r="A32" s="56"/>
      <c r="B32" s="12"/>
      <c r="C32" s="32">
        <v>5</v>
      </c>
      <c r="D32" s="29" t="s">
        <v>63</v>
      </c>
      <c r="E32" s="432"/>
      <c r="F32" s="420"/>
      <c r="G32" s="41"/>
    </row>
    <row r="33" spans="1:7" x14ac:dyDescent="0.25">
      <c r="A33" s="142"/>
      <c r="B33" s="13"/>
      <c r="C33" s="21"/>
      <c r="D33" s="31" t="s">
        <v>69</v>
      </c>
      <c r="E33" s="39"/>
      <c r="F33" s="251"/>
      <c r="G33" s="9"/>
    </row>
    <row r="34" spans="1:7" x14ac:dyDescent="0.25">
      <c r="A34" s="55" t="s">
        <v>45</v>
      </c>
      <c r="B34" s="14"/>
      <c r="C34" s="20"/>
      <c r="D34" s="167" t="s">
        <v>8</v>
      </c>
      <c r="E34" s="42"/>
      <c r="F34" s="223"/>
      <c r="G34" s="40"/>
    </row>
    <row r="35" spans="1:7" ht="30" x14ac:dyDescent="0.25">
      <c r="A35" s="56"/>
      <c r="B35" s="12"/>
      <c r="C35" s="32">
        <v>1</v>
      </c>
      <c r="D35" s="33" t="s">
        <v>65</v>
      </c>
      <c r="E35" s="432">
        <v>2</v>
      </c>
      <c r="F35" s="420"/>
      <c r="G35" s="41"/>
    </row>
    <row r="36" spans="1:7" x14ac:dyDescent="0.25">
      <c r="A36" s="56"/>
      <c r="B36" s="12"/>
      <c r="C36" s="32">
        <v>2</v>
      </c>
      <c r="D36" s="33" t="s">
        <v>66</v>
      </c>
      <c r="E36" s="432"/>
      <c r="F36" s="420"/>
      <c r="G36" s="41"/>
    </row>
    <row r="37" spans="1:7" x14ac:dyDescent="0.25">
      <c r="A37" s="56"/>
      <c r="B37" s="12"/>
      <c r="C37" s="32">
        <v>3</v>
      </c>
      <c r="D37" s="33" t="s">
        <v>67</v>
      </c>
      <c r="E37" s="432"/>
      <c r="F37" s="420"/>
      <c r="G37" s="324" t="s">
        <v>218</v>
      </c>
    </row>
    <row r="38" spans="1:7" x14ac:dyDescent="0.25">
      <c r="A38" s="56"/>
      <c r="B38" s="12"/>
      <c r="C38" s="32">
        <v>4</v>
      </c>
      <c r="D38" s="33" t="s">
        <v>68</v>
      </c>
      <c r="E38" s="432"/>
      <c r="F38" s="420"/>
      <c r="G38" s="324" t="s">
        <v>219</v>
      </c>
    </row>
    <row r="39" spans="1:7" ht="30" x14ac:dyDescent="0.25">
      <c r="A39" s="56"/>
      <c r="B39" s="12"/>
      <c r="C39" s="32">
        <v>5</v>
      </c>
      <c r="D39" s="33" t="s">
        <v>71</v>
      </c>
      <c r="E39" s="432"/>
      <c r="F39" s="420"/>
      <c r="G39" s="41"/>
    </row>
    <row r="40" spans="1:7" x14ac:dyDescent="0.25">
      <c r="A40" s="142"/>
      <c r="B40" s="13"/>
      <c r="C40" s="19"/>
      <c r="D40" s="34" t="s">
        <v>70</v>
      </c>
      <c r="E40" s="39"/>
      <c r="F40" s="251"/>
      <c r="G40" s="9"/>
    </row>
    <row r="41" spans="1:7" x14ac:dyDescent="0.25">
      <c r="A41" s="55" t="s">
        <v>46</v>
      </c>
      <c r="B41" s="14"/>
      <c r="C41" s="20"/>
      <c r="D41" s="167" t="s">
        <v>247</v>
      </c>
      <c r="E41" s="42"/>
      <c r="F41" s="223"/>
      <c r="G41" s="40"/>
    </row>
    <row r="42" spans="1:7" x14ac:dyDescent="0.25">
      <c r="A42" s="56"/>
      <c r="B42" s="12"/>
      <c r="C42" s="18">
        <v>1</v>
      </c>
      <c r="D42" s="35" t="s">
        <v>248</v>
      </c>
      <c r="E42" s="432">
        <v>2</v>
      </c>
      <c r="F42" s="420"/>
      <c r="G42" s="41"/>
    </row>
    <row r="43" spans="1:7" x14ac:dyDescent="0.25">
      <c r="A43" s="56"/>
      <c r="B43" s="12"/>
      <c r="C43" s="18">
        <v>2</v>
      </c>
      <c r="D43" s="35" t="s">
        <v>249</v>
      </c>
      <c r="E43" s="432"/>
      <c r="F43" s="420"/>
      <c r="G43" s="41"/>
    </row>
    <row r="44" spans="1:7" x14ac:dyDescent="0.25">
      <c r="A44" s="56"/>
      <c r="B44" s="12"/>
      <c r="C44" s="18">
        <v>3</v>
      </c>
      <c r="D44" s="35" t="s">
        <v>250</v>
      </c>
      <c r="E44" s="432"/>
      <c r="F44" s="420"/>
      <c r="G44" s="41"/>
    </row>
    <row r="45" spans="1:7" x14ac:dyDescent="0.25">
      <c r="A45" s="56"/>
      <c r="B45" s="12"/>
      <c r="C45" s="18">
        <v>4</v>
      </c>
      <c r="D45" s="35" t="s">
        <v>251</v>
      </c>
      <c r="E45" s="432"/>
      <c r="F45" s="420"/>
      <c r="G45" s="324" t="s">
        <v>218</v>
      </c>
    </row>
    <row r="46" spans="1:7" x14ac:dyDescent="0.25">
      <c r="A46" s="56"/>
      <c r="B46" s="12"/>
      <c r="C46" s="18">
        <v>5</v>
      </c>
      <c r="D46" s="35" t="s">
        <v>252</v>
      </c>
      <c r="E46" s="432"/>
      <c r="F46" s="420"/>
      <c r="G46" s="324" t="s">
        <v>219</v>
      </c>
    </row>
    <row r="47" spans="1:7" x14ac:dyDescent="0.25">
      <c r="A47" s="56"/>
      <c r="B47" s="12"/>
      <c r="C47" s="18">
        <v>6</v>
      </c>
      <c r="D47" s="35" t="s">
        <v>253</v>
      </c>
      <c r="E47" s="432"/>
      <c r="F47" s="420"/>
      <c r="G47" s="41"/>
    </row>
    <row r="48" spans="1:7" x14ac:dyDescent="0.25">
      <c r="A48" s="56"/>
      <c r="B48" s="12"/>
      <c r="C48" s="18">
        <v>7</v>
      </c>
      <c r="D48" s="35" t="s">
        <v>73</v>
      </c>
      <c r="E48" s="432"/>
      <c r="F48" s="420"/>
      <c r="G48" s="41"/>
    </row>
    <row r="49" spans="1:7" x14ac:dyDescent="0.25">
      <c r="A49" s="142"/>
      <c r="B49" s="13"/>
      <c r="C49" s="19">
        <v>8</v>
      </c>
      <c r="D49" s="35" t="s">
        <v>254</v>
      </c>
      <c r="E49" s="440"/>
      <c r="F49" s="421"/>
      <c r="G49" s="9"/>
    </row>
    <row r="50" spans="1:7" x14ac:dyDescent="0.25">
      <c r="A50" s="55" t="s">
        <v>47</v>
      </c>
      <c r="B50" s="14"/>
      <c r="C50" s="14"/>
      <c r="D50" s="69" t="s">
        <v>86</v>
      </c>
      <c r="E50" s="44"/>
      <c r="F50" s="227"/>
      <c r="G50" s="40"/>
    </row>
    <row r="51" spans="1:7" x14ac:dyDescent="0.25">
      <c r="A51" s="56"/>
      <c r="B51" s="12"/>
      <c r="C51" s="12">
        <v>1</v>
      </c>
      <c r="D51" s="41" t="s">
        <v>81</v>
      </c>
      <c r="E51" s="45">
        <v>1</v>
      </c>
      <c r="F51" s="222"/>
      <c r="G51" s="41"/>
    </row>
    <row r="52" spans="1:7" x14ac:dyDescent="0.25">
      <c r="A52" s="56"/>
      <c r="B52" s="12"/>
      <c r="C52" s="12">
        <v>2</v>
      </c>
      <c r="D52" s="41" t="s">
        <v>82</v>
      </c>
      <c r="E52" s="45">
        <v>1</v>
      </c>
      <c r="F52" s="222"/>
      <c r="G52" s="41"/>
    </row>
    <row r="53" spans="1:7" x14ac:dyDescent="0.25">
      <c r="A53" s="56"/>
      <c r="B53" s="12"/>
      <c r="C53" s="12">
        <v>3</v>
      </c>
      <c r="D53" s="41" t="s">
        <v>83</v>
      </c>
      <c r="E53" s="46">
        <v>1</v>
      </c>
      <c r="F53" s="222"/>
      <c r="G53" s="41"/>
    </row>
    <row r="54" spans="1:7" x14ac:dyDescent="0.25">
      <c r="A54" s="56"/>
      <c r="B54" s="12"/>
      <c r="C54" s="12">
        <v>4</v>
      </c>
      <c r="D54" s="41" t="s">
        <v>84</v>
      </c>
      <c r="E54" s="46">
        <v>1</v>
      </c>
      <c r="F54" s="222"/>
      <c r="G54" s="41"/>
    </row>
    <row r="55" spans="1:7" x14ac:dyDescent="0.25">
      <c r="A55" s="56"/>
      <c r="B55" s="12"/>
      <c r="C55" s="260">
        <v>5</v>
      </c>
      <c r="D55" s="48" t="s">
        <v>256</v>
      </c>
      <c r="E55" s="432">
        <v>1</v>
      </c>
      <c r="F55" s="420"/>
      <c r="G55" s="41"/>
    </row>
    <row r="56" spans="1:7" x14ac:dyDescent="0.25">
      <c r="A56" s="142"/>
      <c r="B56" s="13"/>
      <c r="C56" s="16">
        <v>6</v>
      </c>
      <c r="D56" s="49" t="s">
        <v>85</v>
      </c>
      <c r="E56" s="440"/>
      <c r="F56" s="421"/>
      <c r="G56" s="41"/>
    </row>
    <row r="57" spans="1:7" x14ac:dyDescent="0.25">
      <c r="A57" s="143"/>
      <c r="B57" s="22"/>
      <c r="C57" s="36"/>
      <c r="D57" s="47" t="s">
        <v>180</v>
      </c>
      <c r="E57" s="37">
        <f>E24+E25+E26+E28+E35+E42+E51+E52+E53+E54+E55</f>
        <v>15</v>
      </c>
      <c r="F57" s="234">
        <f>F24+F25+F26+F28+F35+F42+F51+F52+F53+F54+F55</f>
        <v>0</v>
      </c>
      <c r="G57" s="26"/>
    </row>
    <row r="58" spans="1:7" x14ac:dyDescent="0.25">
      <c r="D58" s="2"/>
      <c r="E58" s="7"/>
      <c r="F58" s="1"/>
    </row>
    <row r="59" spans="1:7" ht="25.5" x14ac:dyDescent="0.25">
      <c r="A59" s="436" t="s">
        <v>57</v>
      </c>
      <c r="B59" s="437"/>
      <c r="C59" s="438"/>
      <c r="D59" s="252" t="s">
        <v>2</v>
      </c>
      <c r="E59" s="52" t="s">
        <v>172</v>
      </c>
      <c r="F59" s="52" t="s">
        <v>178</v>
      </c>
      <c r="G59" s="51" t="s">
        <v>182</v>
      </c>
    </row>
    <row r="60" spans="1:7" x14ac:dyDescent="0.25">
      <c r="A60" s="256" t="s">
        <v>9</v>
      </c>
      <c r="B60" s="28"/>
      <c r="C60" s="63"/>
      <c r="D60" s="65" t="s">
        <v>21</v>
      </c>
      <c r="E60" s="38"/>
      <c r="F60" s="38"/>
      <c r="G60" s="38"/>
    </row>
    <row r="61" spans="1:7" ht="30" x14ac:dyDescent="0.25">
      <c r="A61" s="258" t="s">
        <v>10</v>
      </c>
      <c r="B61" s="164"/>
      <c r="C61" s="165"/>
      <c r="D61" s="166" t="s">
        <v>191</v>
      </c>
      <c r="E61" s="24"/>
      <c r="F61" s="93"/>
      <c r="G61" s="27"/>
    </row>
    <row r="62" spans="1:7" ht="15.75" x14ac:dyDescent="0.25">
      <c r="A62" s="56"/>
      <c r="B62" s="12"/>
      <c r="C62" s="18">
        <v>1</v>
      </c>
      <c r="D62" s="66" t="s">
        <v>11</v>
      </c>
      <c r="E62" s="445">
        <v>1</v>
      </c>
      <c r="F62" s="420"/>
      <c r="G62" s="319" t="s">
        <v>221</v>
      </c>
    </row>
    <row r="63" spans="1:7" ht="15.75" x14ac:dyDescent="0.25">
      <c r="A63" s="56"/>
      <c r="B63" s="12"/>
      <c r="C63" s="57" t="s">
        <v>91</v>
      </c>
      <c r="D63" s="41" t="s">
        <v>87</v>
      </c>
      <c r="E63" s="445"/>
      <c r="F63" s="420"/>
      <c r="G63" s="319" t="s">
        <v>222</v>
      </c>
    </row>
    <row r="64" spans="1:7" ht="15.75" x14ac:dyDescent="0.25">
      <c r="A64" s="56"/>
      <c r="B64" s="12"/>
      <c r="C64" s="57" t="s">
        <v>92</v>
      </c>
      <c r="D64" s="41" t="s">
        <v>88</v>
      </c>
      <c r="E64" s="445"/>
      <c r="F64" s="420"/>
      <c r="G64" s="319" t="s">
        <v>223</v>
      </c>
    </row>
    <row r="65" spans="1:7" ht="15.75" x14ac:dyDescent="0.25">
      <c r="A65" s="56"/>
      <c r="B65" s="12"/>
      <c r="C65" s="57" t="s">
        <v>93</v>
      </c>
      <c r="D65" s="41" t="s">
        <v>89</v>
      </c>
      <c r="E65" s="445"/>
      <c r="F65" s="420"/>
      <c r="G65" s="319" t="s">
        <v>224</v>
      </c>
    </row>
    <row r="66" spans="1:7" ht="15.75" x14ac:dyDescent="0.25">
      <c r="A66" s="56"/>
      <c r="B66" s="12"/>
      <c r="C66" s="57" t="s">
        <v>94</v>
      </c>
      <c r="D66" s="41" t="s">
        <v>90</v>
      </c>
      <c r="E66" s="445"/>
      <c r="F66" s="420"/>
      <c r="G66" s="319" t="s">
        <v>225</v>
      </c>
    </row>
    <row r="67" spans="1:7" x14ac:dyDescent="0.25">
      <c r="A67" s="142"/>
      <c r="B67" s="13" t="s">
        <v>10</v>
      </c>
      <c r="C67" s="58" t="s">
        <v>95</v>
      </c>
      <c r="D67" s="9" t="s">
        <v>96</v>
      </c>
      <c r="E67" s="446"/>
      <c r="F67" s="421"/>
      <c r="G67" s="26"/>
    </row>
    <row r="68" spans="1:7" x14ac:dyDescent="0.25">
      <c r="A68" s="149"/>
      <c r="B68" s="14"/>
      <c r="C68" s="20">
        <v>2</v>
      </c>
      <c r="D68" s="69" t="s">
        <v>12</v>
      </c>
      <c r="E68" s="38"/>
      <c r="F68" s="104"/>
      <c r="G68" s="40"/>
    </row>
    <row r="69" spans="1:7" ht="30" x14ac:dyDescent="0.25">
      <c r="A69" s="56"/>
      <c r="B69" s="12"/>
      <c r="C69" s="67" t="s">
        <v>91</v>
      </c>
      <c r="D69" s="247" t="s">
        <v>97</v>
      </c>
      <c r="E69" s="432">
        <v>1</v>
      </c>
      <c r="F69" s="420"/>
      <c r="G69" s="41"/>
    </row>
    <row r="70" spans="1:7" x14ac:dyDescent="0.25">
      <c r="A70" s="56"/>
      <c r="B70" s="12"/>
      <c r="C70" s="67" t="s">
        <v>92</v>
      </c>
      <c r="D70" s="41" t="s">
        <v>98</v>
      </c>
      <c r="E70" s="432"/>
      <c r="F70" s="420"/>
      <c r="G70" s="41"/>
    </row>
    <row r="71" spans="1:7" ht="30" x14ac:dyDescent="0.25">
      <c r="A71" s="56"/>
      <c r="B71" s="12"/>
      <c r="C71" s="67" t="s">
        <v>93</v>
      </c>
      <c r="D71" s="48" t="s">
        <v>99</v>
      </c>
      <c r="E71" s="432"/>
      <c r="F71" s="420"/>
      <c r="G71" s="41"/>
    </row>
    <row r="72" spans="1:7" ht="15.75" x14ac:dyDescent="0.25">
      <c r="A72" s="56"/>
      <c r="B72" s="12"/>
      <c r="C72" s="67" t="s">
        <v>94</v>
      </c>
      <c r="D72" s="247" t="s">
        <v>100</v>
      </c>
      <c r="E72" s="432"/>
      <c r="F72" s="420"/>
      <c r="G72" s="319" t="s">
        <v>226</v>
      </c>
    </row>
    <row r="73" spans="1:7" ht="15.75" x14ac:dyDescent="0.25">
      <c r="A73" s="56"/>
      <c r="B73" s="12"/>
      <c r="C73" s="67"/>
      <c r="D73" s="48" t="s">
        <v>101</v>
      </c>
      <c r="E73" s="432"/>
      <c r="F73" s="420"/>
      <c r="G73" s="319" t="s">
        <v>227</v>
      </c>
    </row>
    <row r="74" spans="1:7" ht="15.75" x14ac:dyDescent="0.25">
      <c r="A74" s="56"/>
      <c r="B74" s="12"/>
      <c r="C74" s="67"/>
      <c r="D74" s="48" t="s">
        <v>102</v>
      </c>
      <c r="E74" s="432"/>
      <c r="F74" s="420"/>
      <c r="G74" s="319" t="s">
        <v>228</v>
      </c>
    </row>
    <row r="75" spans="1:7" ht="15.75" x14ac:dyDescent="0.25">
      <c r="A75" s="56"/>
      <c r="B75" s="12"/>
      <c r="C75" s="67"/>
      <c r="D75" s="48" t="s">
        <v>103</v>
      </c>
      <c r="E75" s="432"/>
      <c r="F75" s="420"/>
      <c r="G75" s="319" t="s">
        <v>229</v>
      </c>
    </row>
    <row r="76" spans="1:7" x14ac:dyDescent="0.25">
      <c r="A76" s="56"/>
      <c r="B76" s="12"/>
      <c r="C76" s="67"/>
      <c r="D76" s="247" t="s">
        <v>104</v>
      </c>
      <c r="E76" s="432"/>
      <c r="F76" s="420"/>
      <c r="G76" s="41"/>
    </row>
    <row r="77" spans="1:7" x14ac:dyDescent="0.25">
      <c r="A77" s="142"/>
      <c r="B77" s="13"/>
      <c r="C77" s="68"/>
      <c r="D77" s="49" t="s">
        <v>105</v>
      </c>
      <c r="E77" s="440"/>
      <c r="F77" s="421"/>
      <c r="G77" s="9"/>
    </row>
    <row r="78" spans="1:7" x14ac:dyDescent="0.25">
      <c r="A78" s="149"/>
      <c r="B78" s="14"/>
      <c r="C78" s="20">
        <v>3</v>
      </c>
      <c r="D78" s="69" t="s">
        <v>13</v>
      </c>
      <c r="E78" s="38"/>
      <c r="F78" s="104"/>
      <c r="G78" s="40"/>
    </row>
    <row r="79" spans="1:7" ht="15.75" x14ac:dyDescent="0.25">
      <c r="A79" s="56"/>
      <c r="B79" s="12"/>
      <c r="C79" s="57" t="s">
        <v>91</v>
      </c>
      <c r="D79" s="48" t="s">
        <v>106</v>
      </c>
      <c r="E79" s="432">
        <v>1</v>
      </c>
      <c r="F79" s="420"/>
      <c r="G79" s="319" t="s">
        <v>226</v>
      </c>
    </row>
    <row r="80" spans="1:7" ht="15.75" x14ac:dyDescent="0.25">
      <c r="A80" s="56"/>
      <c r="B80" s="12"/>
      <c r="C80" s="57" t="s">
        <v>92</v>
      </c>
      <c r="D80" s="48" t="s">
        <v>107</v>
      </c>
      <c r="E80" s="432"/>
      <c r="F80" s="420"/>
      <c r="G80" s="319" t="s">
        <v>227</v>
      </c>
    </row>
    <row r="81" spans="1:7" ht="15.75" x14ac:dyDescent="0.25">
      <c r="A81" s="56"/>
      <c r="B81" s="12"/>
      <c r="C81" s="57" t="s">
        <v>93</v>
      </c>
      <c r="D81" s="48" t="s">
        <v>108</v>
      </c>
      <c r="E81" s="432"/>
      <c r="F81" s="420"/>
      <c r="G81" s="319" t="s">
        <v>228</v>
      </c>
    </row>
    <row r="82" spans="1:7" ht="15.75" x14ac:dyDescent="0.25">
      <c r="A82" s="142"/>
      <c r="B82" s="13"/>
      <c r="C82" s="58" t="s">
        <v>94</v>
      </c>
      <c r="D82" s="49" t="s">
        <v>109</v>
      </c>
      <c r="E82" s="440"/>
      <c r="F82" s="421"/>
      <c r="G82" s="319" t="s">
        <v>229</v>
      </c>
    </row>
    <row r="83" spans="1:7" x14ac:dyDescent="0.25">
      <c r="A83" s="149"/>
      <c r="B83" s="14"/>
      <c r="C83" s="20">
        <v>4</v>
      </c>
      <c r="D83" s="70" t="s">
        <v>110</v>
      </c>
      <c r="E83" s="38"/>
      <c r="F83" s="104"/>
      <c r="G83" s="40"/>
    </row>
    <row r="84" spans="1:7" ht="15.75" x14ac:dyDescent="0.25">
      <c r="A84" s="56"/>
      <c r="B84" s="12"/>
      <c r="C84" s="57" t="s">
        <v>91</v>
      </c>
      <c r="D84" s="48" t="s">
        <v>111</v>
      </c>
      <c r="E84" s="432">
        <v>1</v>
      </c>
      <c r="F84" s="420"/>
      <c r="G84" s="319" t="s">
        <v>230</v>
      </c>
    </row>
    <row r="85" spans="1:7" ht="15.75" x14ac:dyDescent="0.25">
      <c r="A85" s="142"/>
      <c r="B85" s="13"/>
      <c r="C85" s="58" t="s">
        <v>92</v>
      </c>
      <c r="D85" s="49" t="s">
        <v>112</v>
      </c>
      <c r="E85" s="440"/>
      <c r="F85" s="421"/>
      <c r="G85" s="319" t="s">
        <v>231</v>
      </c>
    </row>
    <row r="86" spans="1:7" x14ac:dyDescent="0.25">
      <c r="A86" s="149"/>
      <c r="B86" s="14"/>
      <c r="C86" s="20">
        <v>5</v>
      </c>
      <c r="D86" s="69" t="s">
        <v>115</v>
      </c>
      <c r="E86" s="38"/>
      <c r="F86" s="104"/>
      <c r="G86" s="40"/>
    </row>
    <row r="87" spans="1:7" ht="15.75" x14ac:dyDescent="0.25">
      <c r="A87" s="56"/>
      <c r="B87" s="12"/>
      <c r="C87" s="71" t="s">
        <v>91</v>
      </c>
      <c r="D87" s="48" t="s">
        <v>113</v>
      </c>
      <c r="E87" s="432">
        <v>1</v>
      </c>
      <c r="F87" s="420"/>
      <c r="G87" s="319" t="s">
        <v>230</v>
      </c>
    </row>
    <row r="88" spans="1:7" ht="15.75" x14ac:dyDescent="0.25">
      <c r="A88" s="142"/>
      <c r="B88" s="13"/>
      <c r="C88" s="72" t="s">
        <v>92</v>
      </c>
      <c r="D88" s="49" t="s">
        <v>114</v>
      </c>
      <c r="E88" s="440"/>
      <c r="F88" s="421"/>
      <c r="G88" s="319" t="s">
        <v>231</v>
      </c>
    </row>
    <row r="89" spans="1:7" x14ac:dyDescent="0.25">
      <c r="A89" s="149"/>
      <c r="B89" s="14"/>
      <c r="C89" s="20">
        <v>6</v>
      </c>
      <c r="D89" s="69" t="s">
        <v>14</v>
      </c>
      <c r="E89" s="38"/>
      <c r="F89" s="104"/>
      <c r="G89" s="40"/>
    </row>
    <row r="90" spans="1:7" ht="30" x14ac:dyDescent="0.25">
      <c r="A90" s="56"/>
      <c r="B90" s="12"/>
      <c r="C90" s="67" t="s">
        <v>91</v>
      </c>
      <c r="D90" s="48" t="s">
        <v>116</v>
      </c>
      <c r="E90" s="432">
        <v>1</v>
      </c>
      <c r="F90" s="420"/>
      <c r="G90" s="319" t="s">
        <v>230</v>
      </c>
    </row>
    <row r="91" spans="1:7" ht="15.75" x14ac:dyDescent="0.25">
      <c r="A91" s="142"/>
      <c r="B91" s="13"/>
      <c r="C91" s="68" t="s">
        <v>92</v>
      </c>
      <c r="D91" s="49" t="s">
        <v>117</v>
      </c>
      <c r="E91" s="440"/>
      <c r="F91" s="421"/>
      <c r="G91" s="319" t="s">
        <v>231</v>
      </c>
    </row>
    <row r="92" spans="1:7" x14ac:dyDescent="0.25">
      <c r="A92" s="55" t="s">
        <v>17</v>
      </c>
      <c r="B92" s="102"/>
      <c r="C92" s="161"/>
      <c r="D92" s="69" t="s">
        <v>15</v>
      </c>
      <c r="E92" s="38"/>
      <c r="F92" s="104"/>
      <c r="G92" s="40"/>
    </row>
    <row r="93" spans="1:7" ht="15.75" x14ac:dyDescent="0.25">
      <c r="A93" s="56"/>
      <c r="B93" s="12"/>
      <c r="C93" s="67">
        <v>1</v>
      </c>
      <c r="D93" s="48" t="s">
        <v>118</v>
      </c>
      <c r="E93" s="432">
        <v>1</v>
      </c>
      <c r="F93" s="420"/>
      <c r="G93" s="319" t="s">
        <v>232</v>
      </c>
    </row>
    <row r="94" spans="1:7" ht="30" x14ac:dyDescent="0.25">
      <c r="A94" s="56"/>
      <c r="B94" s="12"/>
      <c r="C94" s="67">
        <v>2</v>
      </c>
      <c r="D94" s="48" t="s">
        <v>119</v>
      </c>
      <c r="E94" s="432"/>
      <c r="F94" s="420"/>
      <c r="G94" s="319" t="s">
        <v>233</v>
      </c>
    </row>
    <row r="95" spans="1:7" ht="30" x14ac:dyDescent="0.25">
      <c r="A95" s="142"/>
      <c r="B95" s="13"/>
      <c r="C95" s="68">
        <v>3</v>
      </c>
      <c r="D95" s="49" t="s">
        <v>120</v>
      </c>
      <c r="E95" s="440"/>
      <c r="F95" s="421"/>
      <c r="G95" s="319" t="s">
        <v>234</v>
      </c>
    </row>
    <row r="96" spans="1:7" x14ac:dyDescent="0.25">
      <c r="A96" s="55" t="s">
        <v>18</v>
      </c>
      <c r="B96" s="102"/>
      <c r="C96" s="161"/>
      <c r="D96" s="69" t="s">
        <v>121</v>
      </c>
      <c r="E96" s="38"/>
      <c r="F96" s="104"/>
      <c r="G96" s="40"/>
    </row>
    <row r="97" spans="1:7" ht="30" x14ac:dyDescent="0.25">
      <c r="A97" s="144"/>
      <c r="B97" s="12"/>
      <c r="C97" s="67">
        <v>1</v>
      </c>
      <c r="D97" s="48" t="s">
        <v>122</v>
      </c>
      <c r="E97" s="432">
        <v>1</v>
      </c>
      <c r="F97" s="420"/>
      <c r="G97" s="319" t="s">
        <v>226</v>
      </c>
    </row>
    <row r="98" spans="1:7" ht="15.75" x14ac:dyDescent="0.25">
      <c r="A98" s="144"/>
      <c r="B98" s="12"/>
      <c r="C98" s="67">
        <v>2</v>
      </c>
      <c r="D98" s="48" t="s">
        <v>123</v>
      </c>
      <c r="E98" s="432"/>
      <c r="F98" s="420"/>
      <c r="G98" s="319" t="s">
        <v>227</v>
      </c>
    </row>
    <row r="99" spans="1:7" ht="15.75" x14ac:dyDescent="0.25">
      <c r="A99" s="144"/>
      <c r="B99" s="12"/>
      <c r="C99" s="67">
        <v>3</v>
      </c>
      <c r="D99" s="48" t="s">
        <v>124</v>
      </c>
      <c r="E99" s="432"/>
      <c r="F99" s="420"/>
      <c r="G99" s="319" t="s">
        <v>228</v>
      </c>
    </row>
    <row r="100" spans="1:7" ht="30" x14ac:dyDescent="0.25">
      <c r="A100" s="145"/>
      <c r="B100" s="13"/>
      <c r="C100" s="68">
        <v>4</v>
      </c>
      <c r="D100" s="49" t="s">
        <v>125</v>
      </c>
      <c r="E100" s="440"/>
      <c r="F100" s="421"/>
      <c r="G100" s="319" t="s">
        <v>229</v>
      </c>
    </row>
    <row r="101" spans="1:7" x14ac:dyDescent="0.25">
      <c r="A101" s="55" t="s">
        <v>126</v>
      </c>
      <c r="B101" s="102"/>
      <c r="C101" s="161"/>
      <c r="D101" s="69" t="s">
        <v>16</v>
      </c>
      <c r="E101" s="38"/>
      <c r="F101" s="104"/>
      <c r="G101" s="40"/>
    </row>
    <row r="102" spans="1:7" ht="30" x14ac:dyDescent="0.25">
      <c r="A102" s="56"/>
      <c r="B102" s="12"/>
      <c r="C102" s="67">
        <v>1</v>
      </c>
      <c r="D102" s="48" t="s">
        <v>127</v>
      </c>
      <c r="E102" s="432">
        <v>1</v>
      </c>
      <c r="F102" s="420"/>
      <c r="G102" s="319" t="s">
        <v>235</v>
      </c>
    </row>
    <row r="103" spans="1:7" ht="15.75" x14ac:dyDescent="0.25">
      <c r="A103" s="56"/>
      <c r="B103" s="12"/>
      <c r="C103" s="67">
        <v>2</v>
      </c>
      <c r="D103" s="48" t="s">
        <v>128</v>
      </c>
      <c r="E103" s="432"/>
      <c r="F103" s="420"/>
      <c r="G103" s="319" t="s">
        <v>231</v>
      </c>
    </row>
    <row r="104" spans="1:7" ht="39" x14ac:dyDescent="0.25">
      <c r="A104" s="142"/>
      <c r="B104" s="13"/>
      <c r="C104" s="19"/>
      <c r="D104" s="73" t="s">
        <v>129</v>
      </c>
      <c r="E104" s="10"/>
      <c r="F104" s="94"/>
      <c r="G104" s="9"/>
    </row>
    <row r="105" spans="1:7" x14ac:dyDescent="0.25">
      <c r="A105" s="55" t="s">
        <v>130</v>
      </c>
      <c r="B105" s="102" t="s">
        <v>18</v>
      </c>
      <c r="C105" s="161"/>
      <c r="D105" s="69" t="s">
        <v>20</v>
      </c>
      <c r="E105" s="38"/>
      <c r="F105" s="105"/>
      <c r="G105" s="40"/>
    </row>
    <row r="106" spans="1:7" ht="30" x14ac:dyDescent="0.25">
      <c r="A106" s="144"/>
      <c r="B106" s="12"/>
      <c r="C106" s="32">
        <v>1</v>
      </c>
      <c r="D106" s="74" t="s">
        <v>131</v>
      </c>
      <c r="E106" s="432">
        <v>1</v>
      </c>
      <c r="F106" s="420"/>
      <c r="G106" s="319" t="s">
        <v>235</v>
      </c>
    </row>
    <row r="107" spans="1:7" ht="15.75" x14ac:dyDescent="0.25">
      <c r="A107" s="145"/>
      <c r="B107" s="13"/>
      <c r="C107" s="68">
        <v>2</v>
      </c>
      <c r="D107" s="75" t="s">
        <v>132</v>
      </c>
      <c r="E107" s="440"/>
      <c r="F107" s="421"/>
      <c r="G107" s="319" t="s">
        <v>231</v>
      </c>
    </row>
    <row r="108" spans="1:7" x14ac:dyDescent="0.25">
      <c r="A108" s="146"/>
      <c r="B108" s="22"/>
      <c r="C108" s="36"/>
      <c r="D108" s="23" t="s">
        <v>180</v>
      </c>
      <c r="E108" s="37">
        <f>E62+E69+E79+E84+E87+E90+E93+E97+E102+E106</f>
        <v>10</v>
      </c>
      <c r="F108" s="235">
        <f>F62+F69+F79+F84+F87+F90+F93+F97+F102+F106</f>
        <v>0</v>
      </c>
      <c r="G108" s="26"/>
    </row>
    <row r="109" spans="1:7" x14ac:dyDescent="0.25">
      <c r="A109" s="147"/>
      <c r="D109" s="2"/>
      <c r="E109" s="59"/>
    </row>
    <row r="110" spans="1:7" ht="25.5" x14ac:dyDescent="0.25">
      <c r="A110" s="436" t="s">
        <v>57</v>
      </c>
      <c r="B110" s="437"/>
      <c r="C110" s="438"/>
      <c r="D110" s="252" t="s">
        <v>2</v>
      </c>
      <c r="E110" s="52" t="s">
        <v>172</v>
      </c>
      <c r="F110" s="52" t="s">
        <v>178</v>
      </c>
      <c r="G110" s="51" t="s">
        <v>182</v>
      </c>
    </row>
    <row r="111" spans="1:7" x14ac:dyDescent="0.25">
      <c r="A111" s="256" t="s">
        <v>19</v>
      </c>
      <c r="B111" s="77"/>
      <c r="C111" s="78"/>
      <c r="D111" s="79" t="s">
        <v>22</v>
      </c>
      <c r="E111" s="38"/>
      <c r="F111" s="38"/>
      <c r="G111" s="38"/>
    </row>
    <row r="112" spans="1:7" x14ac:dyDescent="0.25">
      <c r="A112" s="258" t="s">
        <v>23</v>
      </c>
      <c r="B112" s="162"/>
      <c r="C112" s="163"/>
      <c r="D112" s="66" t="s">
        <v>24</v>
      </c>
      <c r="E112" s="24"/>
      <c r="F112" s="250"/>
      <c r="G112" s="41"/>
    </row>
    <row r="113" spans="1:7" x14ac:dyDescent="0.25">
      <c r="A113" s="142"/>
      <c r="B113" s="13"/>
      <c r="C113" s="19">
        <v>1</v>
      </c>
      <c r="D113" s="9" t="s">
        <v>133</v>
      </c>
      <c r="E113" s="249">
        <v>1</v>
      </c>
      <c r="F113" s="251"/>
      <c r="G113" s="9"/>
    </row>
    <row r="114" spans="1:7" x14ac:dyDescent="0.25">
      <c r="A114" s="55" t="s">
        <v>25</v>
      </c>
      <c r="B114" s="102"/>
      <c r="C114" s="161"/>
      <c r="D114" s="69" t="s">
        <v>26</v>
      </c>
      <c r="E114" s="38"/>
      <c r="F114" s="227"/>
      <c r="G114" s="175" t="s">
        <v>194</v>
      </c>
    </row>
    <row r="115" spans="1:7" x14ac:dyDescent="0.25">
      <c r="A115" s="56"/>
      <c r="B115" s="12"/>
      <c r="C115" s="18">
        <v>1</v>
      </c>
      <c r="D115" s="41" t="s">
        <v>134</v>
      </c>
      <c r="E115" s="432">
        <v>9</v>
      </c>
      <c r="F115" s="420"/>
      <c r="G115" s="443" t="s">
        <v>236</v>
      </c>
    </row>
    <row r="116" spans="1:7" x14ac:dyDescent="0.25">
      <c r="A116" s="56"/>
      <c r="B116" s="12"/>
      <c r="C116" s="67" t="s">
        <v>91</v>
      </c>
      <c r="D116" s="41" t="s">
        <v>145</v>
      </c>
      <c r="E116" s="432"/>
      <c r="F116" s="420"/>
      <c r="G116" s="443"/>
    </row>
    <row r="117" spans="1:7" ht="30" x14ac:dyDescent="0.25">
      <c r="A117" s="56"/>
      <c r="B117" s="12"/>
      <c r="C117" s="67" t="s">
        <v>92</v>
      </c>
      <c r="D117" s="247" t="s">
        <v>146</v>
      </c>
      <c r="E117" s="432"/>
      <c r="F117" s="420"/>
      <c r="G117" s="443"/>
    </row>
    <row r="118" spans="1:7" x14ac:dyDescent="0.25">
      <c r="A118" s="56"/>
      <c r="B118" s="12"/>
      <c r="C118" s="67" t="s">
        <v>93</v>
      </c>
      <c r="D118" s="41" t="s">
        <v>144</v>
      </c>
      <c r="E118" s="432"/>
      <c r="F118" s="420"/>
      <c r="G118" s="443"/>
    </row>
    <row r="119" spans="1:7" x14ac:dyDescent="0.25">
      <c r="A119" s="56"/>
      <c r="B119" s="12"/>
      <c r="C119" s="67" t="s">
        <v>94</v>
      </c>
      <c r="D119" s="41" t="s">
        <v>143</v>
      </c>
      <c r="E119" s="432"/>
      <c r="F119" s="420"/>
      <c r="G119" s="443"/>
    </row>
    <row r="120" spans="1:7" x14ac:dyDescent="0.25">
      <c r="A120" s="56"/>
      <c r="B120" s="12"/>
      <c r="C120" s="67" t="s">
        <v>95</v>
      </c>
      <c r="D120" s="41" t="s">
        <v>142</v>
      </c>
      <c r="E120" s="432"/>
      <c r="F120" s="420"/>
      <c r="G120" s="443"/>
    </row>
    <row r="121" spans="1:7" x14ac:dyDescent="0.25">
      <c r="A121" s="56"/>
      <c r="B121" s="12"/>
      <c r="C121" s="67" t="s">
        <v>135</v>
      </c>
      <c r="D121" s="41" t="s">
        <v>141</v>
      </c>
      <c r="E121" s="432"/>
      <c r="F121" s="420"/>
      <c r="G121" s="443"/>
    </row>
    <row r="122" spans="1:7" x14ac:dyDescent="0.25">
      <c r="A122" s="56"/>
      <c r="B122" s="12"/>
      <c r="C122" s="67" t="s">
        <v>136</v>
      </c>
      <c r="D122" s="41" t="s">
        <v>245</v>
      </c>
      <c r="E122" s="432"/>
      <c r="F122" s="420"/>
      <c r="G122" s="443"/>
    </row>
    <row r="123" spans="1:7" x14ac:dyDescent="0.25">
      <c r="A123" s="56"/>
      <c r="B123" s="12"/>
      <c r="C123" s="67" t="s">
        <v>137</v>
      </c>
      <c r="D123" s="41" t="s">
        <v>140</v>
      </c>
      <c r="E123" s="432"/>
      <c r="F123" s="420"/>
      <c r="G123" s="443"/>
    </row>
    <row r="124" spans="1:7" x14ac:dyDescent="0.25">
      <c r="A124" s="142"/>
      <c r="B124" s="13"/>
      <c r="C124" s="68" t="s">
        <v>138</v>
      </c>
      <c r="D124" s="9" t="s">
        <v>139</v>
      </c>
      <c r="E124" s="440"/>
      <c r="F124" s="421"/>
      <c r="G124" s="443"/>
    </row>
    <row r="125" spans="1:7" x14ac:dyDescent="0.25">
      <c r="A125" s="143"/>
      <c r="B125" s="22"/>
      <c r="C125" s="22"/>
      <c r="D125" s="23" t="s">
        <v>177</v>
      </c>
      <c r="E125" s="37">
        <f>E113+E115</f>
        <v>10</v>
      </c>
      <c r="F125" s="236">
        <f>F113+F115</f>
        <v>0</v>
      </c>
      <c r="G125" s="26"/>
    </row>
    <row r="126" spans="1:7" x14ac:dyDescent="0.25">
      <c r="D126" s="2"/>
      <c r="E126" s="99"/>
      <c r="F126" s="1"/>
    </row>
    <row r="127" spans="1:7" ht="25.5" x14ac:dyDescent="0.25">
      <c r="A127" s="436" t="s">
        <v>57</v>
      </c>
      <c r="B127" s="437"/>
      <c r="C127" s="438"/>
      <c r="D127" s="252" t="s">
        <v>2</v>
      </c>
      <c r="E127" s="52" t="s">
        <v>172</v>
      </c>
      <c r="F127" s="52" t="s">
        <v>178</v>
      </c>
      <c r="G127" s="51" t="s">
        <v>182</v>
      </c>
    </row>
    <row r="128" spans="1:7" x14ac:dyDescent="0.25">
      <c r="A128" s="150" t="s">
        <v>27</v>
      </c>
      <c r="B128" s="80"/>
      <c r="C128" s="81"/>
      <c r="D128" s="88" t="s">
        <v>241</v>
      </c>
      <c r="E128" s="91"/>
      <c r="F128" s="91"/>
      <c r="G128" s="38"/>
    </row>
    <row r="129" spans="1:7" x14ac:dyDescent="0.25">
      <c r="A129" s="151"/>
      <c r="B129" s="82"/>
      <c r="C129" s="83"/>
      <c r="D129" s="89" t="s">
        <v>161</v>
      </c>
      <c r="E129" s="253" t="s">
        <v>173</v>
      </c>
      <c r="F129" s="25" t="s">
        <v>173</v>
      </c>
      <c r="G129" s="172" t="s">
        <v>193</v>
      </c>
    </row>
    <row r="130" spans="1:7" x14ac:dyDescent="0.25">
      <c r="A130" s="151" t="s">
        <v>29</v>
      </c>
      <c r="B130" s="82"/>
      <c r="C130" s="83"/>
      <c r="D130" s="141" t="s">
        <v>185</v>
      </c>
      <c r="E130" s="253"/>
      <c r="F130" s="222"/>
      <c r="G130" s="175" t="s">
        <v>194</v>
      </c>
    </row>
    <row r="131" spans="1:7" x14ac:dyDescent="0.25">
      <c r="A131" s="152"/>
      <c r="B131" s="84"/>
      <c r="C131" s="85">
        <v>1</v>
      </c>
      <c r="D131" s="89" t="s">
        <v>186</v>
      </c>
      <c r="E131" s="441">
        <v>4</v>
      </c>
      <c r="F131" s="420"/>
      <c r="G131" s="443" t="s">
        <v>198</v>
      </c>
    </row>
    <row r="132" spans="1:7" x14ac:dyDescent="0.25">
      <c r="A132" s="152"/>
      <c r="B132" s="84"/>
      <c r="C132" s="85">
        <v>2</v>
      </c>
      <c r="D132" s="89" t="s">
        <v>187</v>
      </c>
      <c r="E132" s="441"/>
      <c r="F132" s="420"/>
      <c r="G132" s="443"/>
    </row>
    <row r="133" spans="1:7" x14ac:dyDescent="0.25">
      <c r="A133" s="152"/>
      <c r="B133" s="84"/>
      <c r="C133" s="85">
        <v>3</v>
      </c>
      <c r="D133" s="89" t="s">
        <v>188</v>
      </c>
      <c r="E133" s="441"/>
      <c r="F133" s="420"/>
      <c r="G133" s="443"/>
    </row>
    <row r="134" spans="1:7" x14ac:dyDescent="0.25">
      <c r="A134" s="153"/>
      <c r="B134" s="86"/>
      <c r="C134" s="87">
        <v>4</v>
      </c>
      <c r="D134" s="90" t="s">
        <v>189</v>
      </c>
      <c r="E134" s="442"/>
      <c r="F134" s="421"/>
      <c r="G134" s="444"/>
    </row>
    <row r="135" spans="1:7" x14ac:dyDescent="0.25">
      <c r="A135" s="154" t="s">
        <v>33</v>
      </c>
      <c r="B135" s="135"/>
      <c r="C135" s="139"/>
      <c r="D135" s="137" t="s">
        <v>30</v>
      </c>
      <c r="E135" s="95"/>
      <c r="F135" s="223"/>
      <c r="G135" s="175" t="s">
        <v>194</v>
      </c>
    </row>
    <row r="136" spans="1:7" ht="36.75" x14ac:dyDescent="0.25">
      <c r="A136" s="153"/>
      <c r="B136" s="86"/>
      <c r="C136" s="87">
        <v>1</v>
      </c>
      <c r="D136" s="174" t="s">
        <v>162</v>
      </c>
      <c r="E136" s="254">
        <v>3</v>
      </c>
      <c r="F136" s="251"/>
      <c r="G136" s="173" t="s">
        <v>237</v>
      </c>
    </row>
    <row r="137" spans="1:7" x14ac:dyDescent="0.25">
      <c r="A137" s="154" t="s">
        <v>34</v>
      </c>
      <c r="B137" s="135"/>
      <c r="C137" s="139"/>
      <c r="D137" s="137" t="s">
        <v>31</v>
      </c>
      <c r="E137" s="95"/>
      <c r="F137" s="223"/>
      <c r="G137" s="175" t="s">
        <v>194</v>
      </c>
    </row>
    <row r="138" spans="1:7" ht="180.75" x14ac:dyDescent="0.25">
      <c r="A138" s="153"/>
      <c r="B138" s="86"/>
      <c r="C138" s="87">
        <v>1</v>
      </c>
      <c r="D138" s="174" t="s">
        <v>163</v>
      </c>
      <c r="E138" s="254">
        <v>10</v>
      </c>
      <c r="F138" s="251"/>
      <c r="G138" s="173" t="s">
        <v>238</v>
      </c>
    </row>
    <row r="139" spans="1:7" x14ac:dyDescent="0.25">
      <c r="A139" s="154" t="s">
        <v>165</v>
      </c>
      <c r="B139" s="135"/>
      <c r="C139" s="139"/>
      <c r="D139" s="140" t="s">
        <v>32</v>
      </c>
      <c r="E139" s="95"/>
      <c r="F139" s="223"/>
      <c r="G139" s="175" t="s">
        <v>194</v>
      </c>
    </row>
    <row r="140" spans="1:7" ht="72.75" x14ac:dyDescent="0.25">
      <c r="A140" s="153"/>
      <c r="B140" s="86"/>
      <c r="C140" s="87">
        <v>1</v>
      </c>
      <c r="D140" s="174" t="s">
        <v>164</v>
      </c>
      <c r="E140" s="254">
        <v>4</v>
      </c>
      <c r="F140" s="251"/>
      <c r="G140" s="173" t="s">
        <v>239</v>
      </c>
    </row>
    <row r="141" spans="1:7" x14ac:dyDescent="0.25">
      <c r="A141" s="154" t="s">
        <v>168</v>
      </c>
      <c r="B141" s="135"/>
      <c r="C141" s="136"/>
      <c r="D141" s="137" t="s">
        <v>166</v>
      </c>
      <c r="E141" s="95"/>
      <c r="F141" s="223"/>
      <c r="G141" s="175" t="s">
        <v>194</v>
      </c>
    </row>
    <row r="142" spans="1:7" ht="36.75" x14ac:dyDescent="0.25">
      <c r="A142" s="152"/>
      <c r="B142" s="84"/>
      <c r="C142" s="85">
        <v>1</v>
      </c>
      <c r="D142" s="176" t="s">
        <v>184</v>
      </c>
      <c r="E142" s="253">
        <v>3</v>
      </c>
      <c r="F142" s="250"/>
      <c r="G142" s="173" t="s">
        <v>196</v>
      </c>
    </row>
    <row r="143" spans="1:7" ht="36.75" x14ac:dyDescent="0.25">
      <c r="A143" s="153"/>
      <c r="B143" s="86"/>
      <c r="C143" s="87">
        <v>2</v>
      </c>
      <c r="D143" s="174" t="s">
        <v>167</v>
      </c>
      <c r="E143" s="254">
        <v>3</v>
      </c>
      <c r="F143" s="251"/>
      <c r="G143" s="173" t="s">
        <v>195</v>
      </c>
    </row>
    <row r="144" spans="1:7" x14ac:dyDescent="0.25">
      <c r="A144" s="154" t="s">
        <v>170</v>
      </c>
      <c r="B144" s="135"/>
      <c r="C144" s="136"/>
      <c r="D144" s="138" t="s">
        <v>169</v>
      </c>
      <c r="E144" s="98"/>
      <c r="F144" s="226"/>
      <c r="G144" s="175" t="s">
        <v>194</v>
      </c>
    </row>
    <row r="145" spans="1:7" ht="36.75" x14ac:dyDescent="0.25">
      <c r="A145" s="155"/>
      <c r="B145" s="97"/>
      <c r="C145" s="87">
        <v>1</v>
      </c>
      <c r="D145" s="174" t="s">
        <v>240</v>
      </c>
      <c r="E145" s="254">
        <v>3</v>
      </c>
      <c r="F145" s="251"/>
      <c r="G145" s="173" t="s">
        <v>197</v>
      </c>
    </row>
    <row r="146" spans="1:7" x14ac:dyDescent="0.25">
      <c r="A146" s="154" t="s">
        <v>181</v>
      </c>
      <c r="B146" s="135"/>
      <c r="C146" s="136"/>
      <c r="D146" s="137" t="s">
        <v>171</v>
      </c>
      <c r="E146" s="95"/>
      <c r="F146" s="227"/>
      <c r="G146" s="175" t="s">
        <v>194</v>
      </c>
    </row>
    <row r="147" spans="1:7" ht="180" x14ac:dyDescent="0.25">
      <c r="A147" s="153"/>
      <c r="B147" s="86"/>
      <c r="C147" s="87">
        <v>1</v>
      </c>
      <c r="D147" s="174" t="s">
        <v>217</v>
      </c>
      <c r="E147" s="254">
        <v>5</v>
      </c>
      <c r="F147" s="228"/>
      <c r="G147" s="177" t="s">
        <v>322</v>
      </c>
    </row>
    <row r="148" spans="1:7" x14ac:dyDescent="0.25">
      <c r="A148" s="156"/>
      <c r="B148" s="106"/>
      <c r="C148" s="107"/>
      <c r="D148" s="108" t="s">
        <v>177</v>
      </c>
      <c r="E148" s="109">
        <f>E131+E136+E138+E140+E142+E143+E145+E147</f>
        <v>35</v>
      </c>
      <c r="F148" s="237">
        <f>F131+F136+F138+F140+F142+F143+F145+F147</f>
        <v>0</v>
      </c>
      <c r="G148" s="26"/>
    </row>
    <row r="149" spans="1:7" x14ac:dyDescent="0.25">
      <c r="E149" s="59"/>
    </row>
    <row r="150" spans="1:7" ht="25.5" x14ac:dyDescent="0.25">
      <c r="A150" s="436" t="s">
        <v>57</v>
      </c>
      <c r="B150" s="437"/>
      <c r="C150" s="438"/>
      <c r="D150" s="252" t="s">
        <v>2</v>
      </c>
      <c r="E150" s="52" t="s">
        <v>172</v>
      </c>
      <c r="F150" s="52" t="s">
        <v>178</v>
      </c>
      <c r="G150" s="51" t="s">
        <v>182</v>
      </c>
    </row>
    <row r="151" spans="1:7" x14ac:dyDescent="0.25">
      <c r="A151" s="256" t="s">
        <v>35</v>
      </c>
      <c r="B151" s="77"/>
      <c r="C151" s="78"/>
      <c r="D151" s="79" t="s">
        <v>36</v>
      </c>
      <c r="E151" s="38"/>
      <c r="F151" s="38"/>
      <c r="G151" s="38"/>
    </row>
    <row r="152" spans="1:7" ht="30.75" x14ac:dyDescent="0.3">
      <c r="A152" s="56"/>
      <c r="B152" s="12"/>
      <c r="C152" s="67"/>
      <c r="D152" s="48" t="s">
        <v>147</v>
      </c>
      <c r="E152" s="24"/>
      <c r="F152" s="250"/>
      <c r="G152" s="322"/>
    </row>
    <row r="153" spans="1:7" ht="18.75" x14ac:dyDescent="0.3">
      <c r="A153" s="258" t="s">
        <v>37</v>
      </c>
      <c r="B153" s="12"/>
      <c r="C153" s="18"/>
      <c r="D153" s="66" t="s">
        <v>148</v>
      </c>
      <c r="E153" s="24"/>
      <c r="F153" s="250"/>
      <c r="G153" s="322"/>
    </row>
    <row r="154" spans="1:7" ht="30.75" x14ac:dyDescent="0.3">
      <c r="A154" s="56"/>
      <c r="B154" s="12"/>
      <c r="C154" s="67">
        <v>1</v>
      </c>
      <c r="D154" s="48" t="s">
        <v>153</v>
      </c>
      <c r="E154" s="248">
        <v>2</v>
      </c>
      <c r="F154" s="250"/>
      <c r="G154" s="322" t="s">
        <v>218</v>
      </c>
    </row>
    <row r="155" spans="1:7" ht="18.75" x14ac:dyDescent="0.3">
      <c r="A155" s="142"/>
      <c r="B155" s="13"/>
      <c r="C155" s="68">
        <v>2</v>
      </c>
      <c r="D155" s="49" t="s">
        <v>156</v>
      </c>
      <c r="E155" s="249">
        <v>2</v>
      </c>
      <c r="F155" s="251"/>
      <c r="G155" s="322" t="s">
        <v>243</v>
      </c>
    </row>
    <row r="156" spans="1:7" x14ac:dyDescent="0.25">
      <c r="A156" s="55" t="s">
        <v>38</v>
      </c>
      <c r="B156" s="14"/>
      <c r="C156" s="100"/>
      <c r="D156" s="69" t="s">
        <v>149</v>
      </c>
      <c r="E156" s="15"/>
      <c r="F156" s="223"/>
      <c r="G156" s="40"/>
    </row>
    <row r="157" spans="1:7" ht="30.75" x14ac:dyDescent="0.3">
      <c r="A157" s="56"/>
      <c r="B157" s="12"/>
      <c r="C157" s="67">
        <v>1</v>
      </c>
      <c r="D157" s="48" t="s">
        <v>150</v>
      </c>
      <c r="E157" s="248">
        <v>2</v>
      </c>
      <c r="F157" s="250"/>
      <c r="G157" s="322" t="s">
        <v>218</v>
      </c>
    </row>
    <row r="158" spans="1:7" ht="18.75" x14ac:dyDescent="0.3">
      <c r="A158" s="142"/>
      <c r="B158" s="13"/>
      <c r="C158" s="68">
        <v>2</v>
      </c>
      <c r="D158" s="49" t="s">
        <v>156</v>
      </c>
      <c r="E158" s="249">
        <v>1</v>
      </c>
      <c r="F158" s="251"/>
      <c r="G158" s="322" t="s">
        <v>243</v>
      </c>
    </row>
    <row r="159" spans="1:7" x14ac:dyDescent="0.25">
      <c r="A159" s="55" t="s">
        <v>39</v>
      </c>
      <c r="B159" s="14"/>
      <c r="C159" s="100"/>
      <c r="D159" s="69" t="s">
        <v>151</v>
      </c>
      <c r="E159" s="15"/>
      <c r="F159" s="223"/>
      <c r="G159" s="40"/>
    </row>
    <row r="160" spans="1:7" x14ac:dyDescent="0.25">
      <c r="A160" s="56"/>
      <c r="B160" s="12"/>
      <c r="C160" s="67">
        <v>1</v>
      </c>
      <c r="D160" s="48" t="s">
        <v>155</v>
      </c>
      <c r="E160" s="248">
        <v>2</v>
      </c>
      <c r="F160" s="250"/>
      <c r="G160" s="41"/>
    </row>
    <row r="161" spans="1:7" ht="18.75" x14ac:dyDescent="0.3">
      <c r="A161" s="56"/>
      <c r="B161" s="12"/>
      <c r="C161" s="67">
        <v>2</v>
      </c>
      <c r="D161" s="48" t="s">
        <v>242</v>
      </c>
      <c r="E161" s="248">
        <v>2</v>
      </c>
      <c r="F161" s="250"/>
      <c r="G161" s="322" t="s">
        <v>218</v>
      </c>
    </row>
    <row r="162" spans="1:7" ht="18.75" x14ac:dyDescent="0.3">
      <c r="A162" s="142"/>
      <c r="B162" s="13"/>
      <c r="C162" s="68">
        <v>3</v>
      </c>
      <c r="D162" s="49" t="s">
        <v>183</v>
      </c>
      <c r="E162" s="249">
        <v>2</v>
      </c>
      <c r="F162" s="251"/>
      <c r="G162" s="322" t="s">
        <v>243</v>
      </c>
    </row>
    <row r="163" spans="1:7" x14ac:dyDescent="0.25">
      <c r="A163" s="55" t="s">
        <v>40</v>
      </c>
      <c r="B163" s="14"/>
      <c r="C163" s="100"/>
      <c r="D163" s="70" t="s">
        <v>152</v>
      </c>
      <c r="E163" s="15"/>
      <c r="F163" s="223"/>
      <c r="G163" s="40"/>
    </row>
    <row r="164" spans="1:7" ht="30.75" x14ac:dyDescent="0.3">
      <c r="A164" s="56"/>
      <c r="B164" s="12"/>
      <c r="C164" s="67">
        <v>1</v>
      </c>
      <c r="D164" s="48" t="s">
        <v>154</v>
      </c>
      <c r="E164" s="248">
        <v>2</v>
      </c>
      <c r="F164" s="250"/>
      <c r="G164" s="322" t="s">
        <v>218</v>
      </c>
    </row>
    <row r="165" spans="1:7" ht="18.75" x14ac:dyDescent="0.3">
      <c r="A165" s="142"/>
      <c r="B165" s="13"/>
      <c r="C165" s="68">
        <v>2</v>
      </c>
      <c r="D165" s="49" t="s">
        <v>160</v>
      </c>
      <c r="E165" s="249">
        <v>2</v>
      </c>
      <c r="F165" s="251"/>
      <c r="G165" s="322" t="s">
        <v>243</v>
      </c>
    </row>
    <row r="166" spans="1:7" x14ac:dyDescent="0.25">
      <c r="A166" s="55" t="s">
        <v>42</v>
      </c>
      <c r="B166" s="14"/>
      <c r="C166" s="100"/>
      <c r="D166" s="70" t="s">
        <v>41</v>
      </c>
      <c r="E166" s="15"/>
      <c r="F166" s="223"/>
      <c r="G166" s="40"/>
    </row>
    <row r="167" spans="1:7" ht="30.75" x14ac:dyDescent="0.3">
      <c r="A167" s="56"/>
      <c r="B167" s="12"/>
      <c r="C167" s="67">
        <v>1</v>
      </c>
      <c r="D167" s="48" t="s">
        <v>244</v>
      </c>
      <c r="E167" s="248">
        <v>2</v>
      </c>
      <c r="F167" s="250"/>
      <c r="G167" s="322" t="s">
        <v>218</v>
      </c>
    </row>
    <row r="168" spans="1:7" ht="18.75" x14ac:dyDescent="0.3">
      <c r="A168" s="158"/>
      <c r="B168" s="101"/>
      <c r="C168" s="68">
        <v>2</v>
      </c>
      <c r="D168" s="49" t="s">
        <v>156</v>
      </c>
      <c r="E168" s="249">
        <v>2</v>
      </c>
      <c r="F168" s="286"/>
      <c r="G168" s="322" t="s">
        <v>243</v>
      </c>
    </row>
    <row r="169" spans="1:7" x14ac:dyDescent="0.25">
      <c r="A169" s="275" t="s">
        <v>157</v>
      </c>
      <c r="B169" s="276"/>
      <c r="C169" s="306"/>
      <c r="D169" s="282" t="s">
        <v>159</v>
      </c>
      <c r="E169" s="307"/>
      <c r="F169" s="313"/>
      <c r="G169" s="263"/>
    </row>
    <row r="170" spans="1:7" ht="30.75" x14ac:dyDescent="0.3">
      <c r="A170" s="267"/>
      <c r="B170" s="268"/>
      <c r="C170" s="278">
        <v>1</v>
      </c>
      <c r="D170" s="270" t="s">
        <v>158</v>
      </c>
      <c r="E170" s="287">
        <v>2</v>
      </c>
      <c r="F170" s="289"/>
      <c r="G170" s="323" t="s">
        <v>218</v>
      </c>
    </row>
    <row r="171" spans="1:7" ht="18.75" x14ac:dyDescent="0.3">
      <c r="A171" s="310"/>
      <c r="B171" s="311"/>
      <c r="C171" s="279">
        <v>2</v>
      </c>
      <c r="D171" s="274" t="s">
        <v>156</v>
      </c>
      <c r="E171" s="288">
        <v>2</v>
      </c>
      <c r="F171" s="290"/>
      <c r="G171" s="323" t="s">
        <v>243</v>
      </c>
    </row>
    <row r="172" spans="1:7" x14ac:dyDescent="0.25">
      <c r="A172" s="159"/>
      <c r="B172" s="110"/>
      <c r="C172" s="111"/>
      <c r="D172" s="76" t="s">
        <v>177</v>
      </c>
      <c r="E172" s="112">
        <f>E154+E155+E157+E158+E160+E161+E162+E164+E165+E167+E168+E170+E171</f>
        <v>25</v>
      </c>
      <c r="F172" s="242">
        <f>F154+F155+F157+F158+F160+F161+F162+F164+F165+F167+F168+F170+F171</f>
        <v>0</v>
      </c>
      <c r="G172" s="325"/>
    </row>
    <row r="173" spans="1:7" x14ac:dyDescent="0.25">
      <c r="A173" s="178"/>
      <c r="B173" s="179"/>
      <c r="C173" s="179"/>
      <c r="D173" s="180"/>
      <c r="E173" s="113"/>
      <c r="F173" s="238"/>
      <c r="G173" s="41"/>
    </row>
    <row r="174" spans="1:7" x14ac:dyDescent="0.25">
      <c r="A174" s="181"/>
      <c r="B174" s="182"/>
      <c r="C174" s="182"/>
      <c r="D174" s="183" t="s">
        <v>48</v>
      </c>
      <c r="E174" s="114">
        <f>E19+E57+E108+E125+E148+E172</f>
        <v>100</v>
      </c>
      <c r="F174" s="239">
        <f>F19+F57+F108+F125+F148+F172</f>
        <v>0</v>
      </c>
      <c r="G174" s="9"/>
    </row>
    <row r="175" spans="1:7" x14ac:dyDescent="0.25">
      <c r="A175" s="53"/>
      <c r="B175" s="1"/>
      <c r="D175" s="6"/>
    </row>
    <row r="176" spans="1:7" x14ac:dyDescent="0.25">
      <c r="A176" s="160"/>
      <c r="B176" s="4"/>
      <c r="C176" s="4"/>
      <c r="D176" s="4"/>
    </row>
    <row r="177" spans="1:4" x14ac:dyDescent="0.25">
      <c r="A177" s="160"/>
      <c r="B177" s="4"/>
      <c r="C177" s="4"/>
      <c r="D177" s="4"/>
    </row>
    <row r="178" spans="1:4" x14ac:dyDescent="0.25">
      <c r="A178" s="160"/>
      <c r="B178" s="4"/>
      <c r="C178" s="4"/>
      <c r="D178" s="4"/>
    </row>
    <row r="179" spans="1:4" x14ac:dyDescent="0.25">
      <c r="A179" s="160"/>
      <c r="B179" s="4"/>
      <c r="C179" s="4"/>
      <c r="D179" s="4"/>
    </row>
    <row r="180" spans="1:4" x14ac:dyDescent="0.25">
      <c r="A180" s="160"/>
      <c r="B180" s="4"/>
      <c r="C180" s="4"/>
      <c r="D180" s="4"/>
    </row>
    <row r="181" spans="1:4" x14ac:dyDescent="0.25">
      <c r="A181" s="160"/>
      <c r="B181" s="4"/>
      <c r="C181" s="4"/>
      <c r="D181" s="4"/>
    </row>
    <row r="182" spans="1:4" x14ac:dyDescent="0.25">
      <c r="A182" s="160"/>
      <c r="B182" s="4"/>
      <c r="C182" s="4"/>
      <c r="D182" s="4"/>
    </row>
    <row r="183" spans="1:4" x14ac:dyDescent="0.25">
      <c r="A183" s="160"/>
      <c r="B183" s="4"/>
      <c r="C183" s="4"/>
      <c r="D183" s="4"/>
    </row>
    <row r="184" spans="1:4" x14ac:dyDescent="0.25">
      <c r="A184" s="160"/>
      <c r="B184" s="4"/>
      <c r="C184" s="4"/>
      <c r="D184" s="4"/>
    </row>
    <row r="185" spans="1:4" x14ac:dyDescent="0.25">
      <c r="A185" s="160"/>
      <c r="B185" s="4"/>
      <c r="C185" s="4"/>
      <c r="D185" s="4"/>
    </row>
    <row r="186" spans="1:4" x14ac:dyDescent="0.25">
      <c r="A186" s="160"/>
      <c r="B186" s="4"/>
      <c r="C186" s="4"/>
      <c r="D186" s="4"/>
    </row>
    <row r="187" spans="1:4" x14ac:dyDescent="0.25">
      <c r="A187" s="160"/>
      <c r="B187" s="4"/>
      <c r="C187" s="4"/>
      <c r="D187" s="4"/>
    </row>
    <row r="188" spans="1:4" x14ac:dyDescent="0.25">
      <c r="A188" s="160"/>
      <c r="B188" s="4"/>
      <c r="C188" s="4"/>
      <c r="D188" s="4"/>
    </row>
    <row r="189" spans="1:4" x14ac:dyDescent="0.25">
      <c r="A189" s="160"/>
      <c r="B189" s="4"/>
      <c r="C189" s="4"/>
      <c r="D189" s="4"/>
    </row>
    <row r="190" spans="1:4" x14ac:dyDescent="0.25">
      <c r="A190" s="160"/>
      <c r="B190" s="4"/>
      <c r="C190" s="4"/>
      <c r="D190" s="4"/>
    </row>
    <row r="191" spans="1:4" x14ac:dyDescent="0.25">
      <c r="A191" s="160"/>
      <c r="B191" s="4"/>
      <c r="C191" s="4"/>
      <c r="D191" s="4"/>
    </row>
    <row r="192" spans="1:4" x14ac:dyDescent="0.25">
      <c r="A192" s="160"/>
      <c r="B192" s="4"/>
      <c r="C192" s="4"/>
      <c r="D192" s="4"/>
    </row>
    <row r="193" spans="1:4" x14ac:dyDescent="0.25">
      <c r="A193" s="160"/>
      <c r="B193" s="4"/>
      <c r="C193" s="4"/>
      <c r="D193" s="4"/>
    </row>
    <row r="194" spans="1:4" x14ac:dyDescent="0.25">
      <c r="A194" s="160"/>
      <c r="B194" s="4"/>
      <c r="C194" s="4"/>
      <c r="D194" s="4"/>
    </row>
    <row r="199" spans="1:4" x14ac:dyDescent="0.25">
      <c r="A199"/>
      <c r="D199" s="3"/>
    </row>
  </sheetData>
  <mergeCells count="46">
    <mergeCell ref="A150:C150"/>
    <mergeCell ref="A110:C110"/>
    <mergeCell ref="E115:E124"/>
    <mergeCell ref="F115:F124"/>
    <mergeCell ref="G115:G124"/>
    <mergeCell ref="A127:C127"/>
    <mergeCell ref="E131:E134"/>
    <mergeCell ref="F131:F134"/>
    <mergeCell ref="G131:G134"/>
    <mergeCell ref="E97:E100"/>
    <mergeCell ref="F97:F100"/>
    <mergeCell ref="E102:E103"/>
    <mergeCell ref="F102:F103"/>
    <mergeCell ref="E106:E107"/>
    <mergeCell ref="F106:F107"/>
    <mergeCell ref="E87:E88"/>
    <mergeCell ref="F87:F88"/>
    <mergeCell ref="E90:E91"/>
    <mergeCell ref="F90:F91"/>
    <mergeCell ref="E93:E95"/>
    <mergeCell ref="F93:F95"/>
    <mergeCell ref="E69:E77"/>
    <mergeCell ref="F69:F77"/>
    <mergeCell ref="E79:E82"/>
    <mergeCell ref="F79:F82"/>
    <mergeCell ref="E84:E85"/>
    <mergeCell ref="F84:F85"/>
    <mergeCell ref="E62:E67"/>
    <mergeCell ref="F62:F67"/>
    <mergeCell ref="A9:C9"/>
    <mergeCell ref="A21:C21"/>
    <mergeCell ref="E28:E32"/>
    <mergeCell ref="F28:F32"/>
    <mergeCell ref="E35:E39"/>
    <mergeCell ref="F35:F39"/>
    <mergeCell ref="E42:E49"/>
    <mergeCell ref="F42:F49"/>
    <mergeCell ref="E55:E56"/>
    <mergeCell ref="F55:F56"/>
    <mergeCell ref="A59:C59"/>
    <mergeCell ref="A8:B8"/>
    <mergeCell ref="A3:G3"/>
    <mergeCell ref="A4:G4"/>
    <mergeCell ref="A5:G5"/>
    <mergeCell ref="A6:G6"/>
    <mergeCell ref="A7:C7"/>
  </mergeCells>
  <pageMargins left="0.7" right="0.7" top="0" bottom="0" header="0.3" footer="0.3"/>
  <pageSetup paperSize="8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MyLCPscorecard</vt:lpstr>
      <vt:lpstr>1A</vt:lpstr>
      <vt:lpstr>1B</vt:lpstr>
      <vt:lpstr>1C</vt:lpstr>
      <vt:lpstr>1D</vt:lpstr>
      <vt:lpstr>2</vt:lpstr>
      <vt:lpstr>3</vt:lpstr>
      <vt:lpstr>4</vt:lpstr>
      <vt:lpstr>5</vt:lpstr>
      <vt:lpstr>6</vt:lpstr>
      <vt:lpstr>7A</vt:lpstr>
      <vt:lpstr>7B</vt:lpstr>
      <vt:lpstr>RUMUSAN</vt:lpstr>
      <vt:lpstr>Borang Penilaian</vt:lpstr>
      <vt:lpstr>Rumusan Penilaian</vt:lpstr>
      <vt:lpstr>RUMUSAN!Print_Area</vt:lpstr>
      <vt:lpstr>'Rumusan Penilaian'!Print_Area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2019-12-17T08:32:25Z</cp:lastPrinted>
  <dcterms:created xsi:type="dcterms:W3CDTF">2019-02-06T16:03:07Z</dcterms:created>
  <dcterms:modified xsi:type="dcterms:W3CDTF">2021-01-04T01:34:14Z</dcterms:modified>
</cp:coreProperties>
</file>